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tables/table2.xml" ContentType="application/vnd.openxmlformats-officedocument.spreadsheetml.table+xml"/>
  <Override PartName="/xl/drawings/drawing5.xml" ContentType="application/vnd.openxmlformats-officedocument.drawing+xml"/>
  <Override PartName="/xl/ctrlProps/ctrlProp13.xml" ContentType="application/vnd.ms-excel.controlproperties+xml"/>
  <Override PartName="/xl/tables/table3.xml" ContentType="application/vnd.openxmlformats-officedocument.spreadsheetml.table+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DieseArbeitsmappe"/>
  <mc:AlternateContent xmlns:mc="http://schemas.openxmlformats.org/markup-compatibility/2006">
    <mc:Choice Requires="x15">
      <x15ac:absPath xmlns:x15ac="http://schemas.microsoft.com/office/spreadsheetml/2010/11/ac" url="T:\_EU\01_National-EFRE\03_IBW 2021-2027\Finale Dokumente\Operative Umsetzung\01 Finale Dokumente KWF\02 RD Dokumente final\"/>
    </mc:Choice>
  </mc:AlternateContent>
  <xr:revisionPtr revIDLastSave="0" documentId="13_ncr:1_{E4627BC9-2774-4051-ACBB-C9E57139F0A4}" xr6:coauthVersionLast="36" xr6:coauthVersionMax="36" xr10:uidLastSave="{00000000-0000-0000-0000-000000000000}"/>
  <bookViews>
    <workbookView xWindow="3750" yWindow="380" windowWidth="18450" windowHeight="12480" xr2:uid="{00000000-000D-0000-FFFF-FFFF00000000}"/>
  </bookViews>
  <sheets>
    <sheet name="1. Soll-Ist-Vergleich" sheetId="14" r:id="rId1"/>
    <sheet name="2. Belegsverzeichnis" sheetId="9" r:id="rId2"/>
    <sheet name="3. Projektfinanzierung" sheetId="26" r:id="rId3"/>
    <sheet name="4. Personalkosten" sheetId="21" r:id="rId4"/>
    <sheet name="5. Unternehmerlohn" sheetId="24" r:id="rId5"/>
    <sheet name="6. Selbsterklärung" sheetId="25" r:id="rId6"/>
    <sheet name="Kostencodes" sheetId="27" state="hidden" r:id="rId7"/>
  </sheets>
  <externalReferences>
    <externalReference r:id="rId8"/>
    <externalReference r:id="rId9"/>
    <externalReference r:id="rId10"/>
  </externalReferences>
  <definedNames>
    <definedName name="antragsnummer4" localSheetId="0">'1. Soll-Ist-Vergleich'!#REF!</definedName>
    <definedName name="Auswahl" localSheetId="2">'[1]2. Ausgaben'!#REF!</definedName>
    <definedName name="Auswahl" localSheetId="4">'[1]2. Ausgaben'!#REF!</definedName>
    <definedName name="Auswahl" localSheetId="5">'[1]2. Ausgaben'!#REF!</definedName>
    <definedName name="Auswahl" localSheetId="6">'[2]2. Ausgaben'!#REF!</definedName>
    <definedName name="Auswahl">'[1]2. Ausgaben'!#REF!</definedName>
    <definedName name="_xlnm.Print_Area" localSheetId="0">'1. Soll-Ist-Vergleich'!$A$1:$E$47</definedName>
    <definedName name="_xlnm.Print_Area" localSheetId="1">'2. Belegsverzeichnis'!$A$1:$T$55</definedName>
    <definedName name="_xlnm.Print_Area" localSheetId="2">'3. Projektfinanzierung'!$A$1:$E$39</definedName>
    <definedName name="_xlnm.Print_Area" localSheetId="3">'4. Personalkosten'!$A$1:$O$109</definedName>
    <definedName name="_xlnm.Print_Area" localSheetId="4">'5. Unternehmerlohn'!$A$1:$J$63</definedName>
    <definedName name="_xlnm.Print_Area" localSheetId="5">'6. Selbsterklärung'!$A$1:$E$47</definedName>
    <definedName name="_xlnm.Print_Titles" localSheetId="0">'1. Soll-Ist-Vergleich'!$1:$7</definedName>
    <definedName name="_xlnm.Print_Titles" localSheetId="1">'2. Belegsverzeichnis'!$1:$16</definedName>
    <definedName name="_xlnm.Print_Titles" localSheetId="5">'6. Selbsterklärung'!$1:$13</definedName>
    <definedName name="hausnummer4" localSheetId="0">'1. Soll-Ist-Vergleich'!#REF!</definedName>
    <definedName name="Kat">[3]Stammdaten!$L$2:$L$12</definedName>
    <definedName name="KWFTeilr">[3]Stammdaten!$I$9:$I$20</definedName>
  </definedNames>
  <calcPr calcId="191029"/>
</workbook>
</file>

<file path=xl/calcChain.xml><?xml version="1.0" encoding="utf-8"?>
<calcChain xmlns="http://schemas.openxmlformats.org/spreadsheetml/2006/main">
  <c r="D37" i="14" l="1"/>
  <c r="D36" i="14"/>
  <c r="D35" i="14"/>
  <c r="D34" i="14"/>
  <c r="D33" i="14"/>
  <c r="D32" i="14"/>
  <c r="D31" i="14"/>
  <c r="D30" i="14"/>
  <c r="D29" i="14"/>
  <c r="D28" i="14"/>
  <c r="B37" i="14"/>
  <c r="B36" i="14"/>
  <c r="B35" i="14"/>
  <c r="B34" i="14"/>
  <c r="B33" i="14"/>
  <c r="B32" i="14"/>
  <c r="B31" i="14"/>
  <c r="B30" i="14"/>
  <c r="B29" i="14"/>
  <c r="B28" i="14"/>
  <c r="L25" i="21" l="1"/>
  <c r="L26" i="21"/>
  <c r="O26" i="21" s="1"/>
  <c r="L27" i="21"/>
  <c r="O27" i="21" s="1"/>
  <c r="L28" i="21"/>
  <c r="O28" i="21" s="1"/>
  <c r="L29" i="21"/>
  <c r="O29" i="21" s="1"/>
  <c r="L30" i="21"/>
  <c r="L31" i="21"/>
  <c r="O31" i="21" s="1"/>
  <c r="L32" i="21"/>
  <c r="L33" i="21"/>
  <c r="L34" i="21"/>
  <c r="L35" i="21"/>
  <c r="O35" i="21" s="1"/>
  <c r="L36" i="21"/>
  <c r="O36" i="21" s="1"/>
  <c r="L37" i="21"/>
  <c r="O37" i="21" s="1"/>
  <c r="L38" i="21"/>
  <c r="O38" i="21" s="1"/>
  <c r="L39" i="21"/>
  <c r="O39" i="21" s="1"/>
  <c r="L40" i="21"/>
  <c r="O40" i="21" s="1"/>
  <c r="L41" i="21"/>
  <c r="O41" i="21" s="1"/>
  <c r="L42" i="21"/>
  <c r="O42" i="21" s="1"/>
  <c r="L43" i="21"/>
  <c r="O43" i="21" s="1"/>
  <c r="L44" i="21"/>
  <c r="O44" i="21" s="1"/>
  <c r="O25" i="21"/>
  <c r="O30" i="21"/>
  <c r="O32" i="21"/>
  <c r="O33" i="21"/>
  <c r="O34" i="21"/>
  <c r="E11" i="24" l="1"/>
  <c r="E10" i="24"/>
  <c r="E9" i="24"/>
  <c r="E9" i="21"/>
  <c r="E8" i="21"/>
  <c r="E7" i="21"/>
  <c r="D28" i="26"/>
  <c r="D18" i="26"/>
  <c r="B11" i="26"/>
  <c r="B9" i="26"/>
  <c r="B8" i="26"/>
  <c r="B7" i="26"/>
  <c r="D21" i="25"/>
  <c r="B12" i="25"/>
  <c r="B11" i="25"/>
  <c r="B9" i="25"/>
  <c r="B8" i="25"/>
  <c r="B7" i="25"/>
  <c r="J9" i="9"/>
  <c r="J8" i="9"/>
  <c r="J7" i="9"/>
  <c r="B13" i="9"/>
  <c r="B12" i="9"/>
  <c r="B11" i="9"/>
  <c r="B10" i="9"/>
  <c r="E29" i="14"/>
  <c r="E30" i="14"/>
  <c r="E31" i="14"/>
  <c r="E32" i="14"/>
  <c r="E33" i="14"/>
  <c r="E34" i="14"/>
  <c r="E35" i="14"/>
  <c r="E36" i="14"/>
  <c r="E37" i="14"/>
  <c r="E28" i="14"/>
  <c r="D38" i="14"/>
  <c r="C38" i="14"/>
  <c r="D22" i="26" l="1"/>
  <c r="D30" i="26" s="1"/>
  <c r="E38" i="14"/>
  <c r="E18" i="26" l="1"/>
  <c r="E28" i="26"/>
  <c r="E16" i="26"/>
  <c r="E17" i="26"/>
  <c r="E22" i="26" l="1"/>
  <c r="E30" i="26" s="1"/>
  <c r="J24" i="24" l="1"/>
  <c r="J25" i="24"/>
  <c r="J26" i="24"/>
  <c r="J27" i="24"/>
  <c r="J28" i="24"/>
  <c r="J29" i="24"/>
  <c r="J30" i="24"/>
  <c r="J31" i="24"/>
  <c r="J32" i="24"/>
  <c r="J33" i="24"/>
  <c r="J36" i="24" s="1"/>
  <c r="I36" i="24"/>
  <c r="N47" i="21" l="1"/>
  <c r="T39" i="9" l="1"/>
  <c r="Q39" i="9"/>
  <c r="M39" i="9"/>
  <c r="L39" i="9"/>
  <c r="O47"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Gnatzy, Christian</author>
  </authors>
  <commentList>
    <comment ref="E16" authorId="0" shapeId="0" xr:uid="{9CE64AFA-93AC-47A4-AD09-626D99E4A78D}">
      <text>
        <r>
          <rPr>
            <b/>
            <sz val="9"/>
            <color indexed="81"/>
            <rFont val="Segoe UI"/>
            <family val="2"/>
          </rPr>
          <t xml:space="preserve"> iS 
Art. 6 Abs. 4 &amp; 5 NFFR</t>
        </r>
      </text>
    </comment>
  </commentList>
</comments>
</file>

<file path=xl/sharedStrings.xml><?xml version="1.0" encoding="utf-8"?>
<sst xmlns="http://schemas.openxmlformats.org/spreadsheetml/2006/main" count="526" uniqueCount="228">
  <si>
    <t>Ort, Datum</t>
  </si>
  <si>
    <t>KWF-Kundennummer:</t>
  </si>
  <si>
    <t>Eigenmittelzufuhr von außen</t>
  </si>
  <si>
    <t>Summe</t>
  </si>
  <si>
    <t>KWF Teil- | Schlussabrechnung</t>
  </si>
  <si>
    <t>Soll | Ist-Vergleich</t>
  </si>
  <si>
    <t>angebotene
Skonti in %</t>
  </si>
  <si>
    <t>Lfd. Nr.</t>
  </si>
  <si>
    <t>Gegenstand der Rechnung</t>
  </si>
  <si>
    <t>Bestelldatum</t>
  </si>
  <si>
    <t>Projektfinanzierung</t>
  </si>
  <si>
    <t>Bitte auswählen</t>
  </si>
  <si>
    <t>- Nettobasisbezug</t>
  </si>
  <si>
    <t>- Zulagen (sofern in Betriebsvereinbarung, Kollektivvertrag oder per Gesetz festgelegt)</t>
  </si>
  <si>
    <t>- Lohnsteuer</t>
  </si>
  <si>
    <t>- Sozialversicherungsbeitrag des Dienstnehmers</t>
  </si>
  <si>
    <t>- Krankenversicherungsbeitrag</t>
  </si>
  <si>
    <t>- Pensionsversicherungsbeitrag</t>
  </si>
  <si>
    <t>- Arbeitslosenversicherungsbeitrag</t>
  </si>
  <si>
    <t>- Unfallversicherungsbeitrag</t>
  </si>
  <si>
    <t>- Dienstgeberbeitrag zum Familienlastenausgleichsfonds</t>
  </si>
  <si>
    <t>- Zuschlag zum DG zum Familienlastenausgleichsfonds</t>
  </si>
  <si>
    <t>- Kommunalsteuer</t>
  </si>
  <si>
    <t>- Beitrag zur betrieblichen Mitarbeitervorsorgekasse</t>
  </si>
  <si>
    <t>- Pensionskassenbeiträge des Dienstgebers</t>
  </si>
  <si>
    <t>Die Berechnung erfolgt automatisch anhand der eingegebenen Daten und mittels der Formel gemäß NFFR Anhang I.</t>
  </si>
  <si>
    <t>Erläuterungen | Ausfüllhilfe (hinsichtlich der detaillierten Beschreibungen und Vorgaben wird auf die NFFR und die Erläuterungen zu den NFFR verwiesen)</t>
  </si>
  <si>
    <t>Name in Druckbuchstaben</t>
  </si>
  <si>
    <t xml:space="preserve">Ort, Datum                                          </t>
  </si>
  <si>
    <t>Ich nehme | Wir nehmen zur Kenntnis, dass falsche Angaben oder das Verschweigen maßgebender Tatsachen die Einstellung und Rückforderung der bezogenen Zuschussleistung bewirken können, außerdem in solchen Fällen eine Geldstrafe verhängt oder eine Strafanzeige gegen mich | uns erstattet werden kann.</t>
  </si>
  <si>
    <t>Identifikation:</t>
  </si>
  <si>
    <t># Abrechnung</t>
  </si>
  <si>
    <r>
      <rPr>
        <b/>
        <u/>
        <sz val="10"/>
        <color theme="0"/>
        <rFont val="Corbel"/>
        <family val="2"/>
      </rPr>
      <t>Nur bei öffentl. Vergaben:</t>
    </r>
    <r>
      <rPr>
        <b/>
        <sz val="10"/>
        <color theme="0"/>
        <rFont val="Corbel"/>
        <family val="2"/>
      </rPr>
      <t xml:space="preserve">
Art des Vergabeverfahrens</t>
    </r>
  </si>
  <si>
    <t>Preisangemessenheit nachgewiesen</t>
  </si>
  <si>
    <t>Lieferant|
Dienstleister</t>
  </si>
  <si>
    <t>Leistungszeitraum | Lieferdatum</t>
  </si>
  <si>
    <t>Rechnungsbetrag
brutto</t>
  </si>
  <si>
    <t>Rechnungsbetrag
netto</t>
  </si>
  <si>
    <t>Anlagen-| Inventarnummer</t>
  </si>
  <si>
    <t>Summen</t>
  </si>
  <si>
    <t>Letzte projektrelevante Zahlung der Personalkosten:</t>
  </si>
  <si>
    <t>TT.MM.JJJJ</t>
  </si>
  <si>
    <t>Vor- und Nachname der Mitarbeiterin|des Mitarbeiters</t>
  </si>
  <si>
    <r>
      <t>nachgewiesene
Projektstunden</t>
    </r>
    <r>
      <rPr>
        <b/>
        <vertAlign val="superscript"/>
        <sz val="10"/>
        <color theme="0"/>
        <rFont val="Corbel"/>
        <family val="2"/>
      </rPr>
      <t>12</t>
    </r>
  </si>
  <si>
    <t>Beginn der aktuellen Abrechnungsperiode eingeben, es sei denn der Projektmitarbeiter ist erst nach dem Beginn der Abrechnungsperiode eingetreten.</t>
  </si>
  <si>
    <t>Ende der aktuellen Abrechnungsperiode eingeben, es sei denn der Projektmitarbeiter ist vor dem Ende der Abrechnungsperiode ausgetreten.</t>
  </si>
  <si>
    <t>Angabe im Datumsformat (TT.MM.JJJ)</t>
  </si>
  <si>
    <t>Bei Abrechnungszeiträumen, die ein Kalenderjahr überschreiten, ist die Abrechnung desselben Projektmitarbieiters auf zwei (oder mehr) Zeilen aufzuteilen.</t>
  </si>
  <si>
    <t>Das Ausmaß der Projekttätigkeit (zur Gänze oder anteilg im Projekt beschäftigt) ist in der Regel im Rahmen der Genehmigung festzulegen und zieht unterschiedliche Berechnungsmodi nach sich.</t>
  </si>
  <si>
    <t>- Variable Gehaltsbestandteile bzw. Prämien (sofern in Betriebsvereinbarung, Kollektivvertrag oder per Gesetz festgelegt. Nicht förderfähig sind Prämien, die ausschließlich im Zusammenhang mit dem geförderten Vorhaben gewährt werden)</t>
  </si>
  <si>
    <t>Zeiten für Urlaub, Feiertag, Krankenstand, Zeitausgleich sind mit „0“ in Ansatz zu bringen</t>
  </si>
  <si>
    <t>Anzahl der tatsächlich im Projekt geleisteten Stunden in Übereinstimmung mit den entsprechenden Nachweisen (Projektstundenaufzeichnungen).</t>
  </si>
  <si>
    <t>Grau hinterlege Felder nicht ausfüllen!</t>
  </si>
  <si>
    <t>Personalkosten</t>
  </si>
  <si>
    <t>Verflechtung</t>
  </si>
  <si>
    <t>Rechnungs-nummer</t>
  </si>
  <si>
    <t>Rechnungs-datum</t>
  </si>
  <si>
    <t>Zahlungs-betrag</t>
  </si>
  <si>
    <t>Zahlungs-datum</t>
  </si>
  <si>
    <t>Unternehmerlohn</t>
  </si>
  <si>
    <r>
      <t>Beginn Abrechnungsperiode bzw. Eintritt</t>
    </r>
    <r>
      <rPr>
        <b/>
        <vertAlign val="superscript"/>
        <sz val="10"/>
        <color theme="0"/>
        <rFont val="Corbel"/>
        <family val="2"/>
      </rPr>
      <t>1</t>
    </r>
  </si>
  <si>
    <r>
      <t>Ende Abrechnungsperiode bzw. Austritt</t>
    </r>
    <r>
      <rPr>
        <b/>
        <vertAlign val="superscript"/>
        <sz val="10"/>
        <color theme="0"/>
        <rFont val="Corbel"/>
        <family val="2"/>
      </rPr>
      <t>1</t>
    </r>
  </si>
  <si>
    <r>
      <t>Kalenderjahr der Abrechnung</t>
    </r>
    <r>
      <rPr>
        <b/>
        <vertAlign val="superscript"/>
        <sz val="10"/>
        <color theme="0"/>
        <rFont val="Corbel"/>
        <family val="2"/>
      </rPr>
      <t>2</t>
    </r>
  </si>
  <si>
    <r>
      <t>Stundensatz</t>
    </r>
    <r>
      <rPr>
        <b/>
        <vertAlign val="superscript"/>
        <sz val="10"/>
        <color theme="0"/>
        <rFont val="Corbel"/>
        <family val="2"/>
      </rPr>
      <t>3</t>
    </r>
  </si>
  <si>
    <r>
      <t>nachgewiesene
Projektstunden</t>
    </r>
    <r>
      <rPr>
        <b/>
        <vertAlign val="superscript"/>
        <sz val="10"/>
        <color theme="0"/>
        <rFont val="Corbel"/>
        <family val="2"/>
      </rPr>
      <t>4</t>
    </r>
  </si>
  <si>
    <t>SSE02</t>
  </si>
  <si>
    <t>1 Beginn der Abrechnungsperiode bzw. Eintritt (spätestes Datum) | Ende Abrechnungsperiode bzw. Austritt (frühestes Datum)</t>
  </si>
  <si>
    <t>2 Kalenderjahr der Abrechnung:</t>
  </si>
  <si>
    <t>3 Stundensatz</t>
  </si>
  <si>
    <t>4 Nachgewiesene Projektstunden</t>
  </si>
  <si>
    <t>Die Berechnung erfolgt automatisch anhand der eingegebenen Daten und mittels der Formel gemäß NFFR.</t>
  </si>
  <si>
    <t>Name:</t>
  </si>
  <si>
    <t>Straße:</t>
  </si>
  <si>
    <t>PLZ, Ort:</t>
  </si>
  <si>
    <t>Angaben zum Projekt:</t>
  </si>
  <si>
    <t>Angaben zum Förderungskunden:</t>
  </si>
  <si>
    <t>Gelb hinterlege Felder bitte ausfüllen|auswählen!</t>
  </si>
  <si>
    <t>ATES Kostencode</t>
  </si>
  <si>
    <t>Kostenart</t>
  </si>
  <si>
    <t>Betrag in EUR</t>
  </si>
  <si>
    <r>
      <rPr>
        <b/>
        <sz val="10"/>
        <color indexed="8"/>
        <rFont val="Corbel"/>
        <family val="2"/>
      </rPr>
      <t>Abweichung</t>
    </r>
    <r>
      <rPr>
        <sz val="10"/>
        <color indexed="8"/>
        <rFont val="Corbel"/>
        <family val="2"/>
      </rPr>
      <t xml:space="preserve">
(in EUR)</t>
    </r>
  </si>
  <si>
    <t>* eigenhändige Unterschrift oder qualifizierte elektronische Signatur gemäß Signaturgesetz durch den Förderungskunden. Für den Fall, dass die zeichnungsberechtigte Person (firmenmäßige Fertigung) nicht mit jener auf dem Förderungsanbot übereinstimmt, ist ein Identitätsnachweis (Reisepasskopie) den Abrechnungsunterlagen beizulegen.</t>
  </si>
  <si>
    <t>ATES
Kostencode</t>
  </si>
  <si>
    <r>
      <rPr>
        <b/>
        <sz val="10"/>
        <rFont val="Corbel"/>
        <family val="2"/>
      </rPr>
      <t>Projektbeginn</t>
    </r>
    <r>
      <rPr>
        <sz val="10"/>
        <rFont val="Corbel"/>
        <family val="2"/>
      </rPr>
      <t xml:space="preserve"> (Beginn der Arbeiten, Bestellung, Lieferung, Leistung, (An)Zahlung) </t>
    </r>
    <r>
      <rPr>
        <b/>
        <sz val="10"/>
        <rFont val="Corbel"/>
        <family val="2"/>
      </rPr>
      <t>ab</t>
    </r>
    <r>
      <rPr>
        <sz val="10"/>
        <rFont val="Corbel"/>
        <family val="2"/>
      </rPr>
      <t>:</t>
    </r>
  </si>
  <si>
    <t>Aktivierungsbestätigung (nur bei investiven Projekten erforderlich)</t>
  </si>
  <si>
    <t>Angaben zur Abrechnung:</t>
  </si>
  <si>
    <t>Abrechnungsart:</t>
  </si>
  <si>
    <t>Abrechnungsperiode:</t>
  </si>
  <si>
    <t>Abrechnungsstichtag:</t>
  </si>
  <si>
    <t>Ende der Abrechnungsperiode</t>
  </si>
  <si>
    <t>KWF-Projektnummer:</t>
  </si>
  <si>
    <t>KWF-Antragsnummer:</t>
  </si>
  <si>
    <t>Bitte zutreffendes ankreuzen:</t>
  </si>
  <si>
    <t>Bestätigung über Projektumsetzung (nur bei Schlussabrechnung erforderlich)</t>
  </si>
  <si>
    <t>Es wird rechtsverbindlich erklärt, dass das genehmigte Projekt vollständig abgeschlossen und vertragsgemäß umgesetzt wurde.</t>
  </si>
  <si>
    <r>
      <t xml:space="preserve">Projektdurchführung bis zum </t>
    </r>
    <r>
      <rPr>
        <b/>
        <sz val="10"/>
        <rFont val="Corbel"/>
        <family val="2"/>
      </rPr>
      <t>Projektende am</t>
    </r>
    <r>
      <rPr>
        <sz val="10"/>
        <rFont val="Corbel"/>
        <family val="2"/>
      </rPr>
      <t xml:space="preserve"> (nur bei Schlussabrechnung):</t>
    </r>
  </si>
  <si>
    <t>Ausschluss unzulässiger Mehrfachförderung (immer erforderlich)</t>
  </si>
  <si>
    <r>
      <t xml:space="preserve">Belegsverzeichnis
</t>
    </r>
    <r>
      <rPr>
        <b/>
        <i/>
        <sz val="14"/>
        <rFont val="Corbel"/>
        <family val="2"/>
      </rPr>
      <t>Aufstellung sämtlicher zur Förderung eingereichter Projektkosten</t>
    </r>
  </si>
  <si>
    <t>Firmenmäßige Fertigung des Förderungskunden*</t>
  </si>
  <si>
    <t xml:space="preserve">Es wird rechtsverbindlich erklärt, dass alle eingereichten Projektkosten zur Gänze in der Bilanz als Anlagevermögen aktiviert sind | werden. </t>
  </si>
  <si>
    <t>Ein Anlageverzeichnis liegt den Abrechnungsunterlagen bei. Sollte zum Zeitpunkt der gegenständlichen Abrechnung ein oder mehrere Anlagegut|-güter noch nicht im Anlageverzeichnis angeführt sein, ist eine Bestätigung der künftigen Aufnahme des Anlagegutes ins Anlageverzeichnis durch einen Steuerberater|Wirtschaftsprüfer den Abrechnungsunterlagen beigelegt worden.</t>
  </si>
  <si>
    <t>Rechtsverbindliche Erklärungen durch den Förderungskunden</t>
  </si>
  <si>
    <t>Die eingereichten Projektkosten betragen:</t>
  </si>
  <si>
    <t xml:space="preserve">Weiters verpflichte|n ich|wir mich|uns, alle Änderungen zu diesen Angaben unverzüglich schriftlich bekanntzugeben. </t>
  </si>
  <si>
    <t>KWF-Zuschuss</t>
  </si>
  <si>
    <r>
      <t xml:space="preserve">Angaben über die Finanzierung sämtlicher abgerechneter Projektkosten 
</t>
    </r>
    <r>
      <rPr>
        <sz val="10"/>
        <rFont val="Corbel"/>
        <family val="2"/>
      </rPr>
      <t>(inklusive allfälliger bereits eingereichter Teilabrechnungen)</t>
    </r>
    <r>
      <rPr>
        <b/>
        <sz val="10"/>
        <rFont val="Corbel"/>
        <family val="2"/>
      </rPr>
      <t>:</t>
    </r>
  </si>
  <si>
    <t>EFRE-Zuschuss</t>
  </si>
  <si>
    <t>Finanzierungsquellen</t>
  </si>
  <si>
    <t>Anteil der Finanzierung</t>
  </si>
  <si>
    <t>Höhe der Finanzierung in EUR</t>
  </si>
  <si>
    <t>Andere Förderungen</t>
  </si>
  <si>
    <t>ERP-Kredit</t>
  </si>
  <si>
    <t>Summe öffentlicher Finanzierungen</t>
  </si>
  <si>
    <t>Summen der Projektfinanzierung</t>
  </si>
  <si>
    <t>FFG-Förderung</t>
  </si>
  <si>
    <t>Nicht geförderte Kredite</t>
  </si>
  <si>
    <t>Summe privater Finanzierungen</t>
  </si>
  <si>
    <t>Bestehenden Barmittel (Cash-Flow)</t>
  </si>
  <si>
    <t>Eine Aufstellung sämtlicher zur Beantragung noch beabsichtigter, beantragter, genehmigter oder bereits erhaltener Förderungen des Förderungskunden liegt den Abrechnungsunterlagen bei.</t>
  </si>
  <si>
    <t>Verflechtungen in Zusammenhang mit gegenständlicher Förderung liegen dann vor, wenn Lieferungen und Leistungen zwischen verbundenen Unternehmen bzw. Partnerunternehmen (gemäß Anhang I der VO (EU) 651/2014) zur Förderung eingereicht wurden oder Lieferungen und Leistungen zwischen Unternehmen, Vereinen oder Personengesellschaften, deren Organe bzw. Gesellschafter sowohl eine Funktion beim Förderungskunden als auch beim Auftragnehmer innehaben, vorliegen.</t>
  </si>
  <si>
    <t>Es wird rechtsverbindlich erklärt, dass die Angaben in Bezug zur "Verflechtung" im Belegsverzeichnis vollständig und korrekt sind und gegebenenfalls zum Nachweis der Preisangemessenheit für die betreffenden Positionen eine nachvollziehbare Kalkulation der Selbstkosten ohne Gewinnaufschläge oder drei schriftliche Preisauskünften von vom Förderungskunden unabhängigen Anbietern den Abrechnungsunterlagen beigelegt wurde.</t>
  </si>
  <si>
    <t>Erklärung in Bezug auf Verflechtungen (nur bei Einreichung externer Kosten erforderlich)</t>
  </si>
  <si>
    <t>Erklärung über Preisangemessenheit bzw. Auftragsvergaben (immer erforderlich)</t>
  </si>
  <si>
    <t>IST-Kosten</t>
  </si>
  <si>
    <t>IPK01</t>
  </si>
  <si>
    <r>
      <t>Genehmigtes Personalkostenverfahren</t>
    </r>
    <r>
      <rPr>
        <sz val="10"/>
        <rFont val="Corbel"/>
        <family val="2"/>
      </rPr>
      <t>:</t>
    </r>
  </si>
  <si>
    <r>
      <t>Ausmaß der Projekttätigkeit</t>
    </r>
    <r>
      <rPr>
        <b/>
        <vertAlign val="superscript"/>
        <sz val="10"/>
        <color theme="0"/>
        <rFont val="Corbel"/>
        <family val="2"/>
      </rPr>
      <t>3</t>
    </r>
  </si>
  <si>
    <t>3 Ausmaß der Projekttätigkeit:</t>
  </si>
  <si>
    <r>
      <t>Förderfähiger Bruttobezug im Abrechnungszeitraum</t>
    </r>
    <r>
      <rPr>
        <b/>
        <vertAlign val="superscript"/>
        <sz val="10"/>
        <color theme="0"/>
        <rFont val="Corbel"/>
        <family val="2"/>
      </rPr>
      <t>4</t>
    </r>
  </si>
  <si>
    <r>
      <t>Entgeltersatz-
leistungen</t>
    </r>
    <r>
      <rPr>
        <b/>
        <vertAlign val="superscript"/>
        <sz val="10"/>
        <color theme="0"/>
        <rFont val="Corbel"/>
        <family val="2"/>
      </rPr>
      <t>5</t>
    </r>
  </si>
  <si>
    <t>6 Förderfähige Dienstgeberlohnnebenkosten im Abrechnungszeitraum:</t>
  </si>
  <si>
    <r>
      <t>Förderfähige Dienstgeber-lohnnebenkosten</t>
    </r>
    <r>
      <rPr>
        <b/>
        <vertAlign val="superscript"/>
        <sz val="10"/>
        <color theme="0"/>
        <rFont val="Corbel"/>
        <family val="2"/>
      </rPr>
      <t>6</t>
    </r>
  </si>
  <si>
    <t>7 Stundensatz</t>
  </si>
  <si>
    <r>
      <t>Stundensatz</t>
    </r>
    <r>
      <rPr>
        <b/>
        <vertAlign val="superscript"/>
        <sz val="10"/>
        <color theme="0"/>
        <rFont val="Corbel"/>
        <family val="2"/>
      </rPr>
      <t>7</t>
    </r>
  </si>
  <si>
    <r>
      <t>Gesamtstunden im Abrechnungszeitraum</t>
    </r>
    <r>
      <rPr>
        <b/>
        <vertAlign val="superscript"/>
        <sz val="10"/>
        <color theme="0"/>
        <rFont val="Corbel"/>
        <family val="2"/>
      </rPr>
      <t>8</t>
    </r>
  </si>
  <si>
    <t>ATES Kostenart</t>
  </si>
  <si>
    <t>Erläuterungen | Ausfüllhilfe (hinsichtlich der detaillierten Beschreibungen und Vorgaben wird auf die NFFR verwiesen: https://www.efre.gv.at/downloads/rechtsgrundlagen)</t>
  </si>
  <si>
    <t>Hierzu zählen unter Anderem:</t>
  </si>
  <si>
    <t>Kategorie</t>
  </si>
  <si>
    <t>Art</t>
  </si>
  <si>
    <t>Beschreibung</t>
  </si>
  <si>
    <t>Anmerkung|Erläuterung intern</t>
  </si>
  <si>
    <t>Einnahmen</t>
  </si>
  <si>
    <t>EIN001</t>
  </si>
  <si>
    <t>Nettoeinnahmen</t>
  </si>
  <si>
    <t>IST</t>
  </si>
  <si>
    <t>IPD01</t>
  </si>
  <si>
    <t>Externe Dienstleistungen</t>
  </si>
  <si>
    <t>Externe Dienstleistungen (Drittkosten)</t>
  </si>
  <si>
    <r>
      <t xml:space="preserve">Externe Dienstleistungen werden immer zu Istkosten abgerechnet. Bei den Forschungsprojekten ist insbesondere der Code IPD01 und IPD02 relevant. Es gilt im Rahmen des Beiblatt 1 zu unterscheiden, ob es sich um reine externe Dienstleistungen (z.B. Beratungen) handelt, oder ob auch Kosten für die Teilnahme an Ausbildungs- und Qualifizierungsmaßnahmen vorgesehen sind. Die Unterscheidung ist in der Genehmigungsphase zu berücksichtigen, da sonst im Fall Kosten im Rahmen der Abrechnung nicht anerkannt werden können.
</t>
    </r>
    <r>
      <rPr>
        <b/>
        <u/>
        <sz val="10"/>
        <rFont val="Corbel"/>
        <family val="2"/>
      </rPr>
      <t>Beachte:</t>
    </r>
    <r>
      <rPr>
        <sz val="10"/>
        <rFont val="Corbel"/>
        <family val="2"/>
      </rPr>
      <t xml:space="preserve"> Reisekosten sind keine Externen Dienstleistungen, sondern sind in der eigens dafür vorgesehenen Kategorie</t>
    </r>
  </si>
  <si>
    <t>IPD03</t>
  </si>
  <si>
    <t>Planungskosten</t>
  </si>
  <si>
    <t>Personalkosten (Istkosten)</t>
  </si>
  <si>
    <t>Personalkosten (intern)</t>
  </si>
  <si>
    <r>
      <t xml:space="preserve">Sind Personen zur Gänze im Projekt beschäftigt, so ist dieser Code zu verwenden. Anteilig im Projekt beschäftigte Personen werden anhand des Verfahrens mittels standardisierte Einheitskosten abgerechnet.
</t>
    </r>
    <r>
      <rPr>
        <b/>
        <u/>
        <sz val="10"/>
        <rFont val="Corbel"/>
        <family val="2"/>
      </rPr>
      <t xml:space="preserve">Beachte: </t>
    </r>
    <r>
      <rPr>
        <sz val="10"/>
        <rFont val="Corbel"/>
        <family val="2"/>
      </rPr>
      <t>Ist im Projekt vorgesehen, dass einige Personen anteilig im Projekt beschäftigt sind und andere Personen zur Gänze, so sind die jeweiligen Kosten den jeweiligen Codes zuzuordnen (d.h. die Personalkosten in Summe sind den Codes SSE01 und IPK01 entsprechend zuzuteilen).</t>
    </r>
  </si>
  <si>
    <t>Sonstige Sachkosten</t>
  </si>
  <si>
    <t>ISC02</t>
  </si>
  <si>
    <t>Umsetzungs- und Durchführbarkeitsstudien</t>
  </si>
  <si>
    <t>ISC04</t>
  </si>
  <si>
    <t>Zinsen und sonstige Finanzierungskosten</t>
  </si>
  <si>
    <t>Die RIF sieht vor, das diese Kosten förderfähig sind. Allerdings ist hierbei zu beachten, dass lt. NFFR Finanzierungskosten des Leasings (NFFR Artikel 4 lit. n) sowie Spesen des Geldverkehrs (NFFR Artikel 4 lit l) nicht förderfähig sind.</t>
  </si>
  <si>
    <t xml:space="preserve">ISK02 </t>
  </si>
  <si>
    <t>Sachkosten</t>
  </si>
  <si>
    <t>Baukosten</t>
  </si>
  <si>
    <t xml:space="preserve">ISK03 </t>
  </si>
  <si>
    <t>Maschinen und maschinelle Anlagen/Ausstattung</t>
  </si>
  <si>
    <t xml:space="preserve">ISK04 </t>
  </si>
  <si>
    <t>Einrichtung/Geschäftsausstattung</t>
  </si>
  <si>
    <t>ISK05</t>
  </si>
  <si>
    <t>IT-Investitionen</t>
  </si>
  <si>
    <t xml:space="preserve">ISK06 </t>
  </si>
  <si>
    <t>Immaterielle Investitionen</t>
  </si>
  <si>
    <t>ISK07</t>
  </si>
  <si>
    <t>Projektspezifische Betriebskosten</t>
  </si>
  <si>
    <t>Hierbei sind die Regelungen zu den indirekten Kosten in den NFFR zu beachten! Siehe hierzu insbesondere NFFR Artikel 8 iVm Anhang 2</t>
  </si>
  <si>
    <t xml:space="preserve">ISK08 </t>
  </si>
  <si>
    <t>Instrumente und Ausrüstung (anteilige Afa)</t>
  </si>
  <si>
    <t>insbesondere für die Technologen von Bedeutung!</t>
  </si>
  <si>
    <t>ISK11</t>
  </si>
  <si>
    <t>Anschaffungskosten für F&amp;E-Infrastruktur</t>
  </si>
  <si>
    <t>ISK12</t>
  </si>
  <si>
    <t>Kosten für die F&amp;E-Infrastrukturnutzung (exkl. Gemeinkosten)</t>
  </si>
  <si>
    <t>ISK13</t>
  </si>
  <si>
    <t>Sach- und Materialkosten (exkl. Gemeinkosten)</t>
  </si>
  <si>
    <t>insbesondere für die Technologen von Bedeutung! Achtung: Hier ist der Artikel 7 der NFFR (indirekte) Kosten zu beachten. Kosten die eigentlich indirekte Kosten darstellen, jedoch auf Grund des Projektinhaltes als direkte Kosten erachtet werden müssen der Art und Höhe nach im Förderungsvertrag vorgesehen sein (siehe hierzu insbesondere NFFR Artikel 8 iVm Anhang 2.</t>
  </si>
  <si>
    <t>PAU</t>
  </si>
  <si>
    <t>PAA01</t>
  </si>
  <si>
    <t>Pauschalbetrag</t>
  </si>
  <si>
    <t>Art. 53 (2) Gesamtkosten unter 200 000 EUR und Unterstützung ist keine staatliche Beihilfe</t>
  </si>
  <si>
    <t>PIK10</t>
  </si>
  <si>
    <t>Pauschalgemeinkosten</t>
  </si>
  <si>
    <t>20% der förderfähigen direkten Personalkosten (Basis Istkosten) gem. Art. 54 VO (EU) 2021/1060</t>
  </si>
  <si>
    <t>PIK30</t>
  </si>
  <si>
    <t>25% der gesamten direkten förderfähigen Kosten (Basis Istkosten Personal)</t>
  </si>
  <si>
    <t>PRE01</t>
  </si>
  <si>
    <t>Reisekostenpauschale</t>
  </si>
  <si>
    <t>2 % der Personalkosten Basis Istkosten</t>
  </si>
  <si>
    <t>PRK01</t>
  </si>
  <si>
    <t>Restkostenpauschale</t>
  </si>
  <si>
    <t>40% (gem. Art. 56 VO (EU) 2021/1060 ) - Basis Istkosten</t>
  </si>
  <si>
    <t>Rechnungsführungscode, Rechnungskreis etc.</t>
  </si>
  <si>
    <t>Art. 9 NFFR</t>
  </si>
  <si>
    <t>Förderfähige Kosten</t>
  </si>
  <si>
    <t>Soll-|IST-Vergleich förderfähiger Projektkosten:</t>
  </si>
  <si>
    <r>
      <t>Eingereichte förderfähige Projektkosten</t>
    </r>
    <r>
      <rPr>
        <sz val="13"/>
        <color indexed="8"/>
        <rFont val="Corbel"/>
        <family val="2"/>
      </rPr>
      <t xml:space="preserve">
</t>
    </r>
    <r>
      <rPr>
        <sz val="10"/>
        <color rgb="FF000000"/>
        <rFont val="Corbel"/>
        <family val="2"/>
      </rPr>
      <t>(in EUR)</t>
    </r>
  </si>
  <si>
    <t>Genehmigte förderfähige Projektkosten 
(gemäß Beiblatt 1 des Förderungsvertrags)</t>
  </si>
  <si>
    <t>* eigenhändige Unterschrift oder qualifizierte elektronische Signatur gemäß Signaturgesetz durch den Förderungskunden. Für den Fall, dass die zeichnungsberechtigte Person (firmenmäßige Fertigung) nicht mit jener auf dem Förderungsvertrag übereinstimmt, ist ein Identitätsnachweis (Reisepasskopie) den Abrechnungsunterlagen beizulegen.</t>
  </si>
  <si>
    <t>Bitte je Kalenderjahr und Mitarbeiterin bzw. Mitarbeiter eine eigene Zeile anlegen</t>
  </si>
  <si>
    <t>Bei Abrechnungszeiträumen, die ein Kalenderjahr überschreiten, ist die Abrechnung derselben Projektmitarbeiterin bzw. desselben Projektmitarbeiters auf zwei (oder mehr) Zeilen aufzuteilen.</t>
  </si>
  <si>
    <t>Beginn der aktuellen Abrechnungsperiode eingeben, es sei denn die Projektmitarbeiterin bzw. der Projektmitarbeiter ist erst nach dem Beginn der Abrechnungsperiode eingetreten.</t>
  </si>
  <si>
    <t>Ende der aktuellen Abrechnungsperiode eingeben, es sei denn die Projektmitarbeiterin bzw. der Projektmitarbeiter ist vor dem Ende der Abrechnungsperiode ausgetreten.</t>
  </si>
  <si>
    <t>Ein Wechsel einer Projketmitarbeiterin bzw. eines Projektmitarbeiters von bspw. anteilig auf zur Gänze im Projekt beschäftigt, ist in der Regel innerhalb desselben Projektvorhabens nicht möglich.</t>
  </si>
  <si>
    <t>4 Förderfähiger Bruttobezug der Projektmitarbeiterin bzw. des Projektmitarbeiters im Abrechnungszeitraum:</t>
  </si>
  <si>
    <t>5 Entgeltersatzleistungen betreffend Projektmitarbeiterin bzw. Projektmitarbeiter im Abrechnungszeitraum:</t>
  </si>
  <si>
    <t>Hierunter sind sämtliche Entgeltersatzleistungen zu erfassen, die die Dienstnehmerin bzw. der Dienstnehmer in Zusammenhang mit der Mitarbeiterin bzw. dem Mitarbeiter erhält (z.B. Kurzarbeitergeld, Vergütung von Sonderbetreuungszeit, Ersatzleistungen gem. Epidemiegesetz, Altersteilzeitgeld, Eingliederungsbeihilfen)</t>
  </si>
  <si>
    <t>8 Nur bei anteilig im Projekt beschäftigten Mitarbeiterinnen bzw. Mitarbeitern: Gesamtstundenlisten über sämtliche Tätigkeiten (Anwesenheitsstunden)</t>
  </si>
  <si>
    <t>9 Nur bei anteilig im Projekt beschäftigten Mitarbeiterinnen bzw. Mitarbeitern: Nachgewiesene Projektstunden</t>
  </si>
  <si>
    <t>Es wird rechtsverbindlich erklärt, dass alle eingereichten Projektkosten von keiner anderen Förderungsstelle in unzulässiger Weise ebenfalls gefördert wurden oder werden.</t>
  </si>
  <si>
    <t>Es wird rechtsverbindlich erklärt, dass der Grundsatz der Sparsamkeit, Wirtschaftlichkeit und Wirksamkeit (Art. 33 VO (EU) 2018/1046) eingehalten wurde und die entsprechenden Nachweise (z.B. Vergleichsangebote) vollständig vorgelegt wurden.</t>
  </si>
  <si>
    <t>Im Falle eines öffentlichen Auftraggebers wird erklärt, dass die Bestimmungen des BVergG 2018 in der geltenden Fassung sowie des Art. 5 NFFR vollständig eingehalten sowie im Zuge der gegenständlichen Abrechnung nachgewiesen wurden</t>
  </si>
  <si>
    <r>
      <t xml:space="preserve">… </t>
    </r>
    <r>
      <rPr>
        <i/>
        <sz val="10"/>
        <color theme="0" tint="-0.499984740745262"/>
        <rFont val="Corbel"/>
        <family val="2"/>
      </rPr>
      <t>(Angabe öffentl. Finanzierungsquelle)</t>
    </r>
  </si>
  <si>
    <r>
      <t xml:space="preserve">… </t>
    </r>
    <r>
      <rPr>
        <i/>
        <sz val="10"/>
        <color theme="0" tint="-0.499984740745262"/>
        <rFont val="Corbel"/>
        <family val="2"/>
      </rPr>
      <t>(Angabe private Finanzierungsquelle)</t>
    </r>
  </si>
  <si>
    <t>Teilabrechnung 1</t>
  </si>
  <si>
    <r>
      <rPr>
        <b/>
        <sz val="11"/>
        <rFont val="Corbel"/>
        <family val="2"/>
      </rPr>
      <t xml:space="preserve">Gegenständliches Beiblatt dient als </t>
    </r>
    <r>
      <rPr>
        <b/>
        <u/>
        <sz val="11"/>
        <rFont val="Corbel"/>
        <family val="2"/>
      </rPr>
      <t>Unterstützung</t>
    </r>
    <r>
      <rPr>
        <b/>
        <sz val="11"/>
        <rFont val="Corbel"/>
        <family val="2"/>
      </rPr>
      <t xml:space="preserve"> zur Berechnung der förderfähigen Personalkosten. </t>
    </r>
    <r>
      <rPr>
        <sz val="11"/>
        <rFont val="Corbel"/>
        <family val="2"/>
      </rPr>
      <t>Die dabei errechneten Personalkosten pro Mitarbeiter sind zusätzlich im Reiter "2.Belegsverzeichnis" anzuführen und analog in der Spalte "Förderfähige Kosten" einzutragen.
Das hier errechnete Ergebnis stellt jedoch keinen Anspruch auf die Anerkennung förderfähiger Personalkosten dar. Bei Abweichungen im Rahmen der Verwaltungsüberprüfungen (FLC) gelten immer die in den Rechtsgrundlagen definierten Vorgaben zur Berechnung und Anerkennung förderfähiger Personalkosten.
Grau hinterlegte Felder bitte nicht ausfüllen bzw- überschreiben.</t>
    </r>
  </si>
  <si>
    <t>Gem. Beiblatt 2 zum Förderungsvertrag</t>
  </si>
  <si>
    <t>von TT.MM.JJJJ bis TT.MM.JJJJ</t>
  </si>
  <si>
    <r>
      <rPr>
        <b/>
        <sz val="11"/>
        <rFont val="Corbel"/>
        <family val="2"/>
      </rPr>
      <t xml:space="preserve">Gegenständliches Beiblatt dient als </t>
    </r>
    <r>
      <rPr>
        <b/>
        <u/>
        <sz val="11"/>
        <rFont val="Corbel"/>
        <family val="2"/>
      </rPr>
      <t>Unterstützung</t>
    </r>
    <r>
      <rPr>
        <b/>
        <sz val="11"/>
        <rFont val="Corbel"/>
        <family val="2"/>
      </rPr>
      <t xml:space="preserve"> zur Berechnung des förderfähigen Unternehmerlohns.</t>
    </r>
    <r>
      <rPr>
        <sz val="11"/>
        <rFont val="Corbel"/>
        <family val="2"/>
      </rPr>
      <t xml:space="preserve"> Die dabei errechnete Summe ist zusätzlich im Reiter "2.Belegsverzeichnis" anzuführen und analog in der Spalte "Förderfähige Kosten" einzutragen.
Das hier errechnete Ergebnis stellt jedoch keinen Anspruch auf die Anerkennung förderfähiger Kosten dar. Bei Abweichungen im Rahmen der Verwaltungsüberprüfungen (FLC) gelten immer die in den Rechtsgrundlagen definierten Vorgaben zur Berechnung und Anerkennung förderfähiger Kosten.
Grau hinterlegte Felder bitte nicht ausfüllen bzw- überschreiben.</t>
    </r>
  </si>
  <si>
    <r>
      <rPr>
        <b/>
        <sz val="10"/>
        <rFont val="Corbel"/>
        <family val="2"/>
      </rPr>
      <t>Ausfüllhilfe:</t>
    </r>
    <r>
      <rPr>
        <sz val="10"/>
        <rFont val="Corbel"/>
        <family val="2"/>
      </rPr>
      <t xml:space="preserve"> 
Gelb hinterlegte Felder sind jedenfalls auszufüllen. Es sind immer alle Abrechnungspositionen anzugeben, auch wenn diese bereits in einer früheren Teilabrechnung eingereicht wurde (Kennzeichnung über "# Abrechnung"). Dies bedeutet, dass alle Teilabrechnungen kummuliert dargestellt werden. </t>
    </r>
    <r>
      <rPr>
        <b/>
        <u/>
        <sz val="10"/>
        <rFont val="Corbel"/>
        <family val="2"/>
      </rPr>
      <t xml:space="preserve">Wichtig: </t>
    </r>
    <r>
      <rPr>
        <sz val="10"/>
        <rFont val="Corbel"/>
        <family val="2"/>
      </rPr>
      <t xml:space="preserve">die ursprügunglich eingereichten Kosten aus früheren Teilabrechnungen dürfen </t>
    </r>
    <r>
      <rPr>
        <u/>
        <sz val="10"/>
        <rFont val="Corbel"/>
        <family val="2"/>
      </rPr>
      <t>NICHT</t>
    </r>
    <r>
      <rPr>
        <sz val="10"/>
        <rFont val="Corbel"/>
        <family val="2"/>
      </rPr>
      <t xml:space="preserve"> mehr verändert werden (durch bspw. Korrektur bei Kostenkürzunugen), sondern müssen immer die tatsächlich angefallenen IST-Kosten des Projektes darstellen. 
Die Zeilen des Belegsverzeichnis (Tabelle) können bei Bedarf erweitert (kopiert) werden. Bitte dabei auf fortlaufende Nummerierung achten.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</si>
</sst>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d/mm/yyyy;@"/>
    <numFmt numFmtId="165" formatCode="[$-407]mmm/\ yy;@"/>
    <numFmt numFmtId="166" formatCode="&quot;€&quot;\ #,##0.00"/>
  </numFmts>
  <fonts count="48" x14ac:knownFonts="1">
    <font>
      <sz val="10"/>
      <name val="Arial"/>
    </font>
    <font>
      <sz val="11"/>
      <color theme="1"/>
      <name val="Calibri"/>
      <family val="2"/>
      <scheme val="minor"/>
    </font>
    <font>
      <sz val="10"/>
      <name val="Arial"/>
      <family val="2"/>
    </font>
    <font>
      <sz val="10"/>
      <name val="Corbel"/>
      <family val="2"/>
    </font>
    <font>
      <b/>
      <sz val="10"/>
      <name val="Corbel"/>
      <family val="2"/>
    </font>
    <font>
      <sz val="10"/>
      <color indexed="8"/>
      <name val="Corbel"/>
      <family val="2"/>
    </font>
    <font>
      <b/>
      <sz val="10"/>
      <color indexed="8"/>
      <name val="Corbel"/>
      <family val="2"/>
    </font>
    <font>
      <sz val="8"/>
      <name val="Corbel"/>
      <family val="2"/>
    </font>
    <font>
      <b/>
      <i/>
      <u/>
      <sz val="10"/>
      <name val="Corbel"/>
      <family val="2"/>
    </font>
    <font>
      <b/>
      <sz val="11"/>
      <name val="Corbel"/>
      <family val="2"/>
    </font>
    <font>
      <i/>
      <sz val="10"/>
      <color indexed="8"/>
      <name val="Corbel"/>
      <family val="2"/>
    </font>
    <font>
      <i/>
      <sz val="10"/>
      <name val="Corbel"/>
      <family val="2"/>
    </font>
    <font>
      <sz val="9"/>
      <name val="Corbel"/>
      <family val="2"/>
    </font>
    <font>
      <sz val="10"/>
      <color theme="1"/>
      <name val="Arial"/>
      <family val="2"/>
    </font>
    <font>
      <sz val="11"/>
      <color theme="1"/>
      <name val="Verdana"/>
      <family val="2"/>
    </font>
    <font>
      <sz val="10"/>
      <color theme="1"/>
      <name val="Corbel"/>
      <family val="2"/>
    </font>
    <font>
      <i/>
      <sz val="10"/>
      <color theme="1"/>
      <name val="Corbel"/>
      <family val="2"/>
    </font>
    <font>
      <sz val="11"/>
      <color theme="1"/>
      <name val="Corbel"/>
      <family val="2"/>
    </font>
    <font>
      <u/>
      <sz val="10"/>
      <color theme="1"/>
      <name val="Corbel"/>
      <family val="2"/>
    </font>
    <font>
      <sz val="11"/>
      <name val="Corbel"/>
      <family val="2"/>
    </font>
    <font>
      <b/>
      <sz val="12"/>
      <name val="Corbel"/>
      <family val="2"/>
    </font>
    <font>
      <b/>
      <i/>
      <sz val="10"/>
      <name val="Arial"/>
      <family val="2"/>
    </font>
    <font>
      <b/>
      <sz val="10"/>
      <color theme="0"/>
      <name val="Corbel"/>
      <family val="2"/>
    </font>
    <font>
      <b/>
      <u/>
      <sz val="10"/>
      <color theme="0"/>
      <name val="Corbel"/>
      <family val="2"/>
    </font>
    <font>
      <b/>
      <vertAlign val="superscript"/>
      <sz val="10"/>
      <color theme="0"/>
      <name val="Corbel"/>
      <family val="2"/>
    </font>
    <font>
      <b/>
      <sz val="14"/>
      <name val="Corbel"/>
      <family val="2"/>
    </font>
    <font>
      <sz val="12"/>
      <name val="Corbel"/>
      <family val="2"/>
    </font>
    <font>
      <sz val="16"/>
      <name val="Corbel"/>
      <family val="2"/>
    </font>
    <font>
      <sz val="12"/>
      <color indexed="8"/>
      <name val="Corbel"/>
      <family val="2"/>
    </font>
    <font>
      <b/>
      <sz val="9"/>
      <color indexed="81"/>
      <name val="Segoe UI"/>
      <family val="2"/>
    </font>
    <font>
      <sz val="10"/>
      <name val="Arial"/>
      <family val="2"/>
    </font>
    <font>
      <b/>
      <sz val="10"/>
      <name val="Calibri"/>
      <family val="2"/>
      <scheme val="minor"/>
    </font>
    <font>
      <sz val="10"/>
      <name val="Calibri"/>
      <family val="2"/>
      <scheme val="minor"/>
    </font>
    <font>
      <b/>
      <sz val="9"/>
      <name val="Corbel"/>
      <family val="2"/>
    </font>
    <font>
      <i/>
      <sz val="8"/>
      <name val="Arial"/>
      <family val="2"/>
    </font>
    <font>
      <sz val="13"/>
      <color indexed="8"/>
      <name val="Corbel"/>
      <family val="2"/>
    </font>
    <font>
      <sz val="10"/>
      <color rgb="FF000000"/>
      <name val="Corbel"/>
      <family val="2"/>
    </font>
    <font>
      <b/>
      <sz val="18"/>
      <name val="Corbel"/>
      <family val="2"/>
    </font>
    <font>
      <i/>
      <sz val="11"/>
      <name val="Corbel"/>
      <family val="2"/>
    </font>
    <font>
      <b/>
      <i/>
      <sz val="14"/>
      <name val="Corbel"/>
      <family val="2"/>
    </font>
    <font>
      <b/>
      <i/>
      <sz val="10"/>
      <name val="Corbel"/>
      <family val="2"/>
    </font>
    <font>
      <b/>
      <u/>
      <sz val="9"/>
      <color indexed="8"/>
      <name val="Corbel"/>
      <family val="2"/>
    </font>
    <font>
      <sz val="9"/>
      <color indexed="8"/>
      <name val="Corbel"/>
      <family val="2"/>
    </font>
    <font>
      <b/>
      <sz val="9"/>
      <color indexed="8"/>
      <name val="Corbel"/>
      <family val="2"/>
    </font>
    <font>
      <b/>
      <u/>
      <sz val="10"/>
      <name val="Corbel"/>
      <family val="2"/>
    </font>
    <font>
      <i/>
      <sz val="10"/>
      <color theme="0" tint="-0.499984740745262"/>
      <name val="Corbel"/>
      <family val="2"/>
    </font>
    <font>
      <b/>
      <u/>
      <sz val="11"/>
      <name val="Corbel"/>
      <family val="2"/>
    </font>
    <font>
      <u/>
      <sz val="10"/>
      <name val="Corbe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bgColor theme="4"/>
      </patternFill>
    </fill>
    <fill>
      <patternFill patternType="solid">
        <fgColor theme="0" tint="-4.9989318521683403E-2"/>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style="thin">
        <color theme="0"/>
      </top>
      <bottom/>
      <diagonal/>
    </border>
    <border>
      <left style="medium">
        <color indexed="64"/>
      </left>
      <right style="medium">
        <color indexed="64"/>
      </right>
      <top/>
      <bottom/>
      <diagonal/>
    </border>
  </borders>
  <cellStyleXfs count="8">
    <xf numFmtId="0" fontId="0" fillId="0" borderId="0"/>
    <xf numFmtId="43" fontId="2" fillId="0" borderId="0" applyFont="0" applyFill="0" applyBorder="0" applyAlignment="0" applyProtection="0"/>
    <xf numFmtId="0" fontId="2" fillId="0" borderId="0"/>
    <xf numFmtId="0" fontId="13" fillId="0" borderId="0"/>
    <xf numFmtId="0" fontId="14" fillId="0" borderId="0"/>
    <xf numFmtId="0" fontId="2" fillId="0" borderId="0"/>
    <xf numFmtId="9" fontId="30" fillId="0" borderId="0" applyFont="0" applyFill="0" applyBorder="0" applyAlignment="0" applyProtection="0"/>
    <xf numFmtId="0" fontId="1" fillId="0" borderId="0"/>
  </cellStyleXfs>
  <cellXfs count="328">
    <xf numFmtId="0" fontId="0" fillId="0" borderId="0" xfId="0"/>
    <xf numFmtId="0" fontId="3" fillId="0" borderId="0" xfId="0" applyFont="1" applyProtection="1"/>
    <xf numFmtId="0" fontId="4" fillId="0" borderId="0" xfId="0" applyFont="1" applyProtection="1"/>
    <xf numFmtId="0" fontId="3" fillId="0" borderId="0" xfId="0" applyFont="1" applyBorder="1" applyAlignment="1" applyProtection="1">
      <alignment horizontal="left"/>
    </xf>
    <xf numFmtId="0" fontId="5" fillId="0" borderId="0" xfId="0" applyFont="1" applyFill="1" applyAlignment="1" applyProtection="1">
      <alignment horizontal="left"/>
    </xf>
    <xf numFmtId="0" fontId="3" fillId="0" borderId="0" xfId="0" applyFont="1" applyFill="1" applyAlignment="1" applyProtection="1">
      <alignment horizontal="left"/>
    </xf>
    <xf numFmtId="0" fontId="4" fillId="0" borderId="0" xfId="0" applyFont="1" applyBorder="1" applyProtection="1"/>
    <xf numFmtId="0" fontId="3" fillId="0" borderId="7" xfId="0" applyFont="1" applyBorder="1" applyAlignment="1" applyProtection="1"/>
    <xf numFmtId="0" fontId="3" fillId="0" borderId="0" xfId="0" applyFont="1" applyBorder="1" applyAlignment="1" applyProtection="1"/>
    <xf numFmtId="0" fontId="3" fillId="0" borderId="0" xfId="0" applyFont="1" applyBorder="1" applyProtection="1"/>
    <xf numFmtId="0" fontId="4" fillId="0" borderId="0" xfId="0" applyFont="1" applyBorder="1" applyAlignment="1" applyProtection="1"/>
    <xf numFmtId="0" fontId="5" fillId="0" borderId="11" xfId="0" applyFont="1" applyBorder="1" applyAlignment="1" applyProtection="1">
      <alignment vertical="top" wrapText="1"/>
      <protection locked="0"/>
    </xf>
    <xf numFmtId="0" fontId="3" fillId="0" borderId="0" xfId="0" applyFont="1" applyAlignment="1" applyProtection="1">
      <alignment vertical="top" wrapText="1"/>
    </xf>
    <xf numFmtId="0" fontId="4" fillId="0" borderId="0" xfId="0" applyFont="1"/>
    <xf numFmtId="0" fontId="3" fillId="0" borderId="0" xfId="0" applyFont="1"/>
    <xf numFmtId="0" fontId="7" fillId="0" borderId="0" xfId="0" applyFont="1" applyFill="1" applyBorder="1" applyAlignment="1">
      <alignment horizontal="left"/>
    </xf>
    <xf numFmtId="0" fontId="4" fillId="0" borderId="5" xfId="0" applyFont="1" applyBorder="1" applyAlignment="1"/>
    <xf numFmtId="0" fontId="4" fillId="0" borderId="0" xfId="0" applyFont="1" applyBorder="1" applyAlignment="1"/>
    <xf numFmtId="164" fontId="7" fillId="0" borderId="0" xfId="0" applyNumberFormat="1" applyFont="1" applyFill="1" applyBorder="1"/>
    <xf numFmtId="4" fontId="7" fillId="0" borderId="0" xfId="0" applyNumberFormat="1" applyFont="1" applyFill="1" applyBorder="1"/>
    <xf numFmtId="0" fontId="7" fillId="0" borderId="0" xfId="0" applyFont="1" applyFill="1" applyBorder="1"/>
    <xf numFmtId="0" fontId="3" fillId="0" borderId="0" xfId="2" applyFont="1"/>
    <xf numFmtId="0" fontId="4" fillId="0" borderId="0" xfId="2" applyFont="1"/>
    <xf numFmtId="0" fontId="3" fillId="0" borderId="0" xfId="2" applyFont="1" applyBorder="1"/>
    <xf numFmtId="0" fontId="3" fillId="0" borderId="5" xfId="2" applyFont="1" applyBorder="1"/>
    <xf numFmtId="0" fontId="15" fillId="0" borderId="0" xfId="4" applyFont="1" applyFill="1"/>
    <xf numFmtId="0" fontId="16" fillId="0" borderId="0" xfId="4" applyFont="1" applyFill="1"/>
    <xf numFmtId="0" fontId="8" fillId="0" borderId="0" xfId="4" quotePrefix="1" applyFont="1"/>
    <xf numFmtId="0" fontId="3" fillId="0" borderId="0" xfId="0" applyFont="1" applyFill="1"/>
    <xf numFmtId="0" fontId="17" fillId="0" borderId="0" xfId="4" applyFont="1" applyFill="1"/>
    <xf numFmtId="0" fontId="18" fillId="0" borderId="0" xfId="4" applyFont="1" applyFill="1"/>
    <xf numFmtId="0" fontId="3" fillId="0" borderId="0" xfId="0" applyFont="1" applyFill="1" applyAlignment="1" applyProtection="1"/>
    <xf numFmtId="0" fontId="5" fillId="0" borderId="5" xfId="0" applyFont="1" applyFill="1" applyBorder="1" applyAlignment="1" applyProtection="1">
      <alignment horizontal="left"/>
    </xf>
    <xf numFmtId="0" fontId="3" fillId="0" borderId="5" xfId="0" applyFont="1" applyFill="1" applyBorder="1" applyAlignment="1" applyProtection="1"/>
    <xf numFmtId="0" fontId="5" fillId="0" borderId="12" xfId="0" applyFont="1" applyBorder="1" applyAlignment="1" applyProtection="1">
      <alignment vertical="top" wrapText="1"/>
    </xf>
    <xf numFmtId="0" fontId="5" fillId="0" borderId="0" xfId="0" applyFont="1" applyBorder="1" applyAlignment="1" applyProtection="1">
      <alignment vertical="top" wrapText="1"/>
    </xf>
    <xf numFmtId="0" fontId="3" fillId="0" borderId="5" xfId="0" applyFont="1" applyBorder="1" applyAlignment="1" applyProtection="1">
      <alignment vertical="top" wrapText="1"/>
    </xf>
    <xf numFmtId="0" fontId="5" fillId="0" borderId="12" xfId="0" applyFont="1" applyBorder="1" applyAlignment="1" applyProtection="1">
      <alignment vertical="top"/>
    </xf>
    <xf numFmtId="0" fontId="3" fillId="0" borderId="0" xfId="0" applyFont="1" applyFill="1" applyBorder="1" applyAlignment="1" applyProtection="1"/>
    <xf numFmtId="0" fontId="21" fillId="0" borderId="0" xfId="0" applyFont="1"/>
    <xf numFmtId="0" fontId="16" fillId="0" borderId="0" xfId="4" applyFont="1" applyFill="1" applyAlignment="1">
      <alignment vertical="center"/>
    </xf>
    <xf numFmtId="0" fontId="16" fillId="0" borderId="0" xfId="4" quotePrefix="1" applyFont="1" applyFill="1" applyAlignment="1">
      <alignment vertical="center"/>
    </xf>
    <xf numFmtId="0" fontId="15" fillId="0" borderId="0" xfId="4" applyFont="1" applyFill="1" applyAlignment="1">
      <alignment vertical="center"/>
    </xf>
    <xf numFmtId="0" fontId="11" fillId="0" borderId="0" xfId="0" quotePrefix="1" applyFont="1" applyFill="1" applyAlignment="1">
      <alignment vertical="center"/>
    </xf>
    <xf numFmtId="0" fontId="3" fillId="0" borderId="0" xfId="0" applyFont="1" applyFill="1" applyAlignment="1">
      <alignment vertical="center"/>
    </xf>
    <xf numFmtId="0" fontId="11" fillId="0" borderId="0" xfId="4" quotePrefix="1" applyFont="1" applyAlignment="1">
      <alignment vertical="center"/>
    </xf>
    <xf numFmtId="0" fontId="3" fillId="0" borderId="0" xfId="4" quotePrefix="1" applyFont="1" applyAlignment="1">
      <alignment vertical="center"/>
    </xf>
    <xf numFmtId="0" fontId="10" fillId="0" borderId="0" xfId="4" applyFont="1" applyFill="1" applyAlignment="1">
      <alignment vertical="center"/>
    </xf>
    <xf numFmtId="0" fontId="22" fillId="4" borderId="14" xfId="0" applyFont="1" applyFill="1" applyBorder="1" applyAlignment="1">
      <alignment horizontal="center" vertical="center" wrapText="1"/>
    </xf>
    <xf numFmtId="4" fontId="22" fillId="4" borderId="14" xfId="0" applyNumberFormat="1" applyFont="1" applyFill="1" applyBorder="1" applyAlignment="1">
      <alignment horizontal="center" vertical="center" wrapText="1"/>
    </xf>
    <xf numFmtId="4" fontId="22" fillId="4" borderId="14" xfId="1" applyNumberFormat="1" applyFont="1" applyFill="1" applyBorder="1" applyAlignment="1">
      <alignment horizontal="center" vertical="center" wrapText="1"/>
    </xf>
    <xf numFmtId="14" fontId="15" fillId="0" borderId="16" xfId="0" applyNumberFormat="1" applyFont="1" applyFill="1" applyBorder="1" applyAlignment="1">
      <alignment horizontal="left" vertical="center"/>
    </xf>
    <xf numFmtId="0" fontId="15" fillId="0" borderId="16" xfId="0" applyFont="1" applyFill="1" applyBorder="1" applyAlignment="1">
      <alignment horizontal="left" vertical="center" wrapText="1" indent="1"/>
    </xf>
    <xf numFmtId="0" fontId="15" fillId="0" borderId="16" xfId="0" applyFont="1" applyFill="1" applyBorder="1" applyAlignment="1">
      <alignment vertical="center" wrapText="1"/>
    </xf>
    <xf numFmtId="0" fontId="15" fillId="0" borderId="16" xfId="0" applyFont="1" applyFill="1" applyBorder="1" applyAlignment="1">
      <alignment horizontal="center" vertical="center"/>
    </xf>
    <xf numFmtId="14" fontId="15" fillId="0" borderId="16" xfId="1" applyNumberFormat="1" applyFont="1" applyFill="1" applyBorder="1" applyAlignment="1">
      <alignment horizontal="right" vertical="center"/>
    </xf>
    <xf numFmtId="14" fontId="15" fillId="0" borderId="16" xfId="1" applyNumberFormat="1" applyFont="1" applyFill="1" applyBorder="1" applyAlignment="1">
      <alignment horizontal="left" vertical="center" wrapText="1"/>
    </xf>
    <xf numFmtId="165" fontId="15" fillId="0" borderId="16" xfId="0" applyNumberFormat="1" applyFont="1" applyFill="1" applyBorder="1" applyAlignment="1">
      <alignment horizontal="left" vertical="center" wrapText="1"/>
    </xf>
    <xf numFmtId="0" fontId="15" fillId="0" borderId="16" xfId="0" applyFont="1" applyFill="1" applyBorder="1" applyAlignment="1">
      <alignment horizontal="right" vertical="center"/>
    </xf>
    <xf numFmtId="4" fontId="15" fillId="0" borderId="16" xfId="1" applyNumberFormat="1" applyFont="1" applyFill="1" applyBorder="1" applyAlignment="1">
      <alignment horizontal="right" vertical="center"/>
    </xf>
    <xf numFmtId="14" fontId="15" fillId="0" borderId="16" xfId="0" applyNumberFormat="1" applyFont="1" applyFill="1" applyBorder="1" applyAlignment="1">
      <alignment horizontal="right" vertical="center"/>
    </xf>
    <xf numFmtId="14" fontId="15" fillId="0" borderId="18" xfId="0" applyNumberFormat="1" applyFont="1" applyFill="1" applyBorder="1" applyAlignment="1">
      <alignment horizontal="left" vertical="center"/>
    </xf>
    <xf numFmtId="0" fontId="15" fillId="0" borderId="18" xfId="0" applyFont="1" applyFill="1" applyBorder="1" applyAlignment="1">
      <alignment vertical="center" wrapText="1"/>
    </xf>
    <xf numFmtId="0" fontId="15" fillId="0" borderId="18" xfId="0" applyFont="1" applyFill="1" applyBorder="1" applyAlignment="1">
      <alignment horizontal="center" vertical="center"/>
    </xf>
    <xf numFmtId="14" fontId="15" fillId="0" borderId="18" xfId="1" applyNumberFormat="1" applyFont="1" applyFill="1" applyBorder="1" applyAlignment="1">
      <alignment horizontal="right" vertical="center"/>
    </xf>
    <xf numFmtId="14" fontId="15" fillId="0" borderId="18" xfId="1" applyNumberFormat="1" applyFont="1" applyFill="1" applyBorder="1" applyAlignment="1">
      <alignment horizontal="left" vertical="center" wrapText="1"/>
    </xf>
    <xf numFmtId="165" fontId="15" fillId="0" borderId="18" xfId="0" applyNumberFormat="1" applyFont="1" applyFill="1" applyBorder="1" applyAlignment="1">
      <alignment horizontal="left" vertical="center" wrapText="1"/>
    </xf>
    <xf numFmtId="0" fontId="15" fillId="0" borderId="18" xfId="0" applyFont="1" applyFill="1" applyBorder="1" applyAlignment="1">
      <alignment horizontal="right" vertical="center"/>
    </xf>
    <xf numFmtId="4" fontId="15" fillId="0" borderId="18" xfId="1" applyNumberFormat="1" applyFont="1" applyFill="1" applyBorder="1" applyAlignment="1">
      <alignment horizontal="right" vertical="center"/>
    </xf>
    <xf numFmtId="14" fontId="15" fillId="0" borderId="18" xfId="0" applyNumberFormat="1" applyFont="1" applyFill="1" applyBorder="1" applyAlignment="1">
      <alignment horizontal="right" vertical="center"/>
    </xf>
    <xf numFmtId="0" fontId="3" fillId="0" borderId="0" xfId="0" applyFont="1" applyBorder="1"/>
    <xf numFmtId="0" fontId="3" fillId="0" borderId="5" xfId="0" applyFont="1" applyBorder="1"/>
    <xf numFmtId="4" fontId="4" fillId="0" borderId="0" xfId="0" applyNumberFormat="1" applyFont="1" applyBorder="1"/>
    <xf numFmtId="0" fontId="4" fillId="0" borderId="0" xfId="0" applyFont="1" applyFill="1" applyAlignment="1">
      <alignment horizontal="left" wrapText="1"/>
    </xf>
    <xf numFmtId="14" fontId="3" fillId="0" borderId="0" xfId="0" applyNumberFormat="1" applyFont="1" applyFill="1"/>
    <xf numFmtId="0" fontId="3" fillId="0" borderId="0" xfId="0" applyFont="1" applyFill="1" applyBorder="1"/>
    <xf numFmtId="0" fontId="22" fillId="4" borderId="20" xfId="0" applyFont="1" applyFill="1" applyBorder="1" applyAlignment="1">
      <alignment horizontal="center" vertical="center" wrapText="1"/>
    </xf>
    <xf numFmtId="4" fontId="22" fillId="4" borderId="20" xfId="1" applyNumberFormat="1" applyFont="1" applyFill="1" applyBorder="1" applyAlignment="1">
      <alignment horizontal="center" vertical="center" wrapText="1"/>
    </xf>
    <xf numFmtId="4" fontId="22" fillId="4" borderId="21" xfId="1" applyNumberFormat="1" applyFont="1" applyFill="1" applyBorder="1" applyAlignment="1">
      <alignment horizontal="center" vertical="center" wrapText="1"/>
    </xf>
    <xf numFmtId="14" fontId="15" fillId="3" borderId="16" xfId="0" applyNumberFormat="1" applyFont="1" applyFill="1" applyBorder="1" applyAlignment="1">
      <alignment horizontal="left" vertical="center" wrapText="1" indent="1"/>
    </xf>
    <xf numFmtId="14" fontId="15" fillId="0" borderId="17" xfId="0" applyNumberFormat="1" applyFont="1" applyFill="1" applyBorder="1" applyAlignment="1">
      <alignment horizontal="center" vertical="center"/>
    </xf>
    <xf numFmtId="1" fontId="15" fillId="0" borderId="17" xfId="0" applyNumberFormat="1" applyFont="1" applyFill="1" applyBorder="1" applyAlignment="1">
      <alignment horizontal="center" vertical="center"/>
    </xf>
    <xf numFmtId="4" fontId="15" fillId="0" borderId="17" xfId="0" applyNumberFormat="1" applyFont="1" applyFill="1" applyBorder="1" applyAlignment="1">
      <alignment horizontal="center" vertical="center"/>
    </xf>
    <xf numFmtId="4" fontId="15" fillId="0" borderId="0" xfId="4" applyNumberFormat="1" applyFont="1" applyFill="1" applyBorder="1" applyProtection="1">
      <protection locked="0"/>
    </xf>
    <xf numFmtId="4" fontId="15" fillId="3" borderId="0" xfId="4" applyNumberFormat="1" applyFont="1" applyFill="1" applyBorder="1"/>
    <xf numFmtId="14" fontId="15" fillId="3" borderId="18" xfId="0" applyNumberFormat="1" applyFont="1" applyFill="1" applyBorder="1" applyAlignment="1">
      <alignment horizontal="left" vertical="center" wrapText="1" indent="1"/>
    </xf>
    <xf numFmtId="14" fontId="15" fillId="0" borderId="19" xfId="0" applyNumberFormat="1" applyFont="1" applyFill="1" applyBorder="1" applyAlignment="1">
      <alignment horizontal="center" vertical="center"/>
    </xf>
    <xf numFmtId="4" fontId="15" fillId="0" borderId="19" xfId="0" applyNumberFormat="1" applyFont="1" applyFill="1" applyBorder="1" applyAlignment="1">
      <alignment horizontal="center" vertical="center"/>
    </xf>
    <xf numFmtId="14" fontId="3" fillId="2" borderId="7" xfId="0" applyNumberFormat="1" applyFont="1" applyFill="1" applyBorder="1" applyAlignment="1">
      <alignment horizontal="left" vertical="center"/>
    </xf>
    <xf numFmtId="0" fontId="4" fillId="0" borderId="0" xfId="0" applyFont="1" applyFill="1" applyBorder="1" applyAlignment="1" applyProtection="1">
      <alignment vertical="top" wrapText="1"/>
    </xf>
    <xf numFmtId="0" fontId="25" fillId="0" borderId="0" xfId="0" applyFont="1" applyFill="1" applyBorder="1" applyAlignment="1" applyProtection="1">
      <alignment vertical="top"/>
    </xf>
    <xf numFmtId="0" fontId="20" fillId="0" borderId="0" xfId="0" applyFont="1"/>
    <xf numFmtId="0" fontId="26" fillId="0" borderId="0" xfId="0" applyFont="1"/>
    <xf numFmtId="0" fontId="27" fillId="0" borderId="0" xfId="0" applyFont="1"/>
    <xf numFmtId="0" fontId="28" fillId="0" borderId="0" xfId="0" applyFont="1" applyAlignment="1">
      <alignment horizontal="left" wrapText="1"/>
    </xf>
    <xf numFmtId="0" fontId="26" fillId="0" borderId="0" xfId="0" applyFont="1" applyBorder="1" applyAlignment="1" applyProtection="1">
      <protection locked="0"/>
    </xf>
    <xf numFmtId="0" fontId="26" fillId="0" borderId="5" xfId="0" applyFont="1" applyBorder="1" applyAlignment="1" applyProtection="1">
      <protection locked="0"/>
    </xf>
    <xf numFmtId="0" fontId="26" fillId="0" borderId="0" xfId="0" applyFont="1" applyBorder="1" applyAlignment="1">
      <alignment vertical="top" wrapText="1"/>
    </xf>
    <xf numFmtId="0" fontId="26" fillId="0" borderId="0" xfId="0" applyFont="1" applyAlignment="1">
      <alignment vertical="top" wrapText="1"/>
    </xf>
    <xf numFmtId="0" fontId="26" fillId="0" borderId="0" xfId="0" applyFont="1" applyBorder="1" applyAlignment="1">
      <alignment horizontal="left" vertical="top" wrapText="1"/>
    </xf>
    <xf numFmtId="0" fontId="28" fillId="0" borderId="5" xfId="0" applyFont="1" applyFill="1" applyBorder="1" applyAlignment="1" applyProtection="1">
      <alignment horizontal="left"/>
    </xf>
    <xf numFmtId="0" fontId="26" fillId="0" borderId="5" xfId="0" applyFont="1" applyFill="1" applyBorder="1" applyAlignment="1" applyProtection="1"/>
    <xf numFmtId="4" fontId="15" fillId="3" borderId="17" xfId="1" applyNumberFormat="1" applyFont="1" applyFill="1" applyBorder="1" applyAlignment="1">
      <alignment horizontal="left" vertical="center"/>
    </xf>
    <xf numFmtId="4" fontId="15" fillId="0" borderId="0" xfId="0" applyNumberFormat="1" applyFont="1" applyFill="1" applyBorder="1" applyAlignment="1">
      <alignment horizontal="center" vertical="center"/>
    </xf>
    <xf numFmtId="0" fontId="4" fillId="0" borderId="0" xfId="0" applyFont="1" applyBorder="1" applyAlignment="1" applyProtection="1">
      <alignment horizontal="left" vertical="top" wrapText="1"/>
    </xf>
    <xf numFmtId="0" fontId="4" fillId="0" borderId="0" xfId="0" applyFont="1" applyBorder="1" applyAlignment="1" applyProtection="1">
      <alignment vertical="top" wrapText="1"/>
    </xf>
    <xf numFmtId="0" fontId="3" fillId="0" borderId="0" xfId="0" applyFont="1" applyBorder="1" applyAlignment="1" applyProtection="1">
      <alignment vertical="top" wrapText="1"/>
    </xf>
    <xf numFmtId="0" fontId="4" fillId="0" borderId="0" xfId="0" applyFont="1" applyBorder="1" applyAlignment="1" applyProtection="1">
      <alignment horizontal="left" vertical="top" wrapText="1"/>
      <protection locked="0"/>
    </xf>
    <xf numFmtId="0" fontId="22" fillId="4" borderId="14" xfId="2" applyFont="1" applyFill="1" applyBorder="1" applyAlignment="1">
      <alignment horizontal="center" vertical="center" wrapText="1"/>
    </xf>
    <xf numFmtId="14" fontId="15" fillId="0" borderId="16" xfId="2" applyNumberFormat="1" applyFont="1" applyFill="1" applyBorder="1" applyAlignment="1">
      <alignment horizontal="left" vertical="center"/>
    </xf>
    <xf numFmtId="0" fontId="15" fillId="0" borderId="16" xfId="2" applyFont="1" applyFill="1" applyBorder="1" applyAlignment="1">
      <alignment vertical="center" wrapText="1"/>
    </xf>
    <xf numFmtId="0" fontId="15" fillId="0" borderId="16" xfId="2" applyFont="1" applyFill="1" applyBorder="1" applyAlignment="1">
      <alignment horizontal="center" vertical="center"/>
    </xf>
    <xf numFmtId="14" fontId="15" fillId="0" borderId="17" xfId="2" applyNumberFormat="1" applyFont="1" applyFill="1" applyBorder="1" applyAlignment="1">
      <alignment horizontal="center" vertical="center"/>
    </xf>
    <xf numFmtId="1" fontId="15" fillId="0" borderId="17" xfId="2" applyNumberFormat="1" applyFont="1" applyFill="1" applyBorder="1" applyAlignment="1">
      <alignment horizontal="center" vertical="center"/>
    </xf>
    <xf numFmtId="4" fontId="15" fillId="0" borderId="17" xfId="2" applyNumberFormat="1" applyFont="1" applyFill="1" applyBorder="1" applyAlignment="1">
      <alignment horizontal="center" vertical="center"/>
    </xf>
    <xf numFmtId="4" fontId="4" fillId="0" borderId="0" xfId="2" applyNumberFormat="1" applyFont="1" applyBorder="1"/>
    <xf numFmtId="0" fontId="19" fillId="0" borderId="0" xfId="0" applyFont="1" applyBorder="1" applyAlignment="1" applyProtection="1">
      <alignment vertical="center" wrapText="1"/>
    </xf>
    <xf numFmtId="4" fontId="15" fillId="3" borderId="0" xfId="1" applyNumberFormat="1" applyFont="1" applyFill="1" applyBorder="1" applyAlignment="1">
      <alignment horizontal="right" vertical="center"/>
    </xf>
    <xf numFmtId="0" fontId="26" fillId="0" borderId="0" xfId="0" applyFont="1" applyBorder="1" applyAlignment="1">
      <alignment horizontal="left" vertical="top" wrapText="1"/>
    </xf>
    <xf numFmtId="0" fontId="4" fillId="0" borderId="0" xfId="0" applyFont="1" applyBorder="1" applyAlignment="1" applyProtection="1">
      <alignment horizontal="left" vertical="top"/>
      <protection locked="0"/>
    </xf>
    <xf numFmtId="0" fontId="5" fillId="0" borderId="0" xfId="0" quotePrefix="1" applyFont="1" applyBorder="1" applyAlignment="1" applyProtection="1">
      <alignment vertical="top" wrapText="1"/>
    </xf>
    <xf numFmtId="0" fontId="5" fillId="0" borderId="10" xfId="0" applyFont="1" applyBorder="1" applyAlignment="1" applyProtection="1">
      <alignment vertical="top" wrapText="1"/>
      <protection locked="0"/>
    </xf>
    <xf numFmtId="0" fontId="3" fillId="0" borderId="10" xfId="0" applyFont="1" applyBorder="1" applyProtection="1"/>
    <xf numFmtId="0" fontId="5" fillId="0" borderId="24" xfId="0" applyFont="1" applyBorder="1" applyAlignment="1" applyProtection="1">
      <alignment horizontal="center" vertical="top" wrapText="1"/>
    </xf>
    <xf numFmtId="0" fontId="5" fillId="0" borderId="25" xfId="0" applyFont="1" applyBorder="1" applyAlignment="1" applyProtection="1">
      <alignment horizontal="center" vertical="top" wrapText="1"/>
    </xf>
    <xf numFmtId="0" fontId="5" fillId="0" borderId="26" xfId="0" applyFont="1" applyBorder="1" applyAlignment="1" applyProtection="1">
      <alignment horizontal="center" vertical="top" wrapText="1"/>
    </xf>
    <xf numFmtId="4" fontId="5" fillId="0" borderId="4" xfId="0" applyNumberFormat="1" applyFont="1" applyBorder="1" applyAlignment="1" applyProtection="1">
      <alignment vertical="top" wrapText="1"/>
      <protection locked="0"/>
    </xf>
    <xf numFmtId="4" fontId="5" fillId="0" borderId="1" xfId="0" applyNumberFormat="1" applyFont="1" applyBorder="1" applyAlignment="1" applyProtection="1">
      <alignment vertical="top" wrapText="1"/>
      <protection locked="0"/>
    </xf>
    <xf numFmtId="4" fontId="5" fillId="0" borderId="6" xfId="0" applyNumberFormat="1" applyFont="1" applyBorder="1" applyAlignment="1" applyProtection="1">
      <alignment vertical="top" wrapText="1"/>
    </xf>
    <xf numFmtId="0" fontId="4" fillId="0" borderId="12" xfId="0" applyFont="1" applyBorder="1" applyAlignment="1" applyProtection="1">
      <alignment vertical="top" wrapText="1"/>
    </xf>
    <xf numFmtId="4" fontId="4" fillId="0" borderId="12" xfId="0" applyNumberFormat="1" applyFont="1" applyBorder="1" applyAlignment="1" applyProtection="1">
      <alignment vertical="top" wrapText="1"/>
    </xf>
    <xf numFmtId="0" fontId="32" fillId="0" borderId="0" xfId="0" applyFont="1" applyBorder="1" applyAlignment="1" applyProtection="1"/>
    <xf numFmtId="0" fontId="32" fillId="0" borderId="12" xfId="0" applyFont="1" applyBorder="1" applyAlignment="1" applyProtection="1">
      <alignment horizontal="center"/>
    </xf>
    <xf numFmtId="0" fontId="4" fillId="0" borderId="0" xfId="0" applyFont="1" applyAlignment="1">
      <alignment horizontal="right"/>
    </xf>
    <xf numFmtId="0" fontId="3" fillId="0" borderId="5" xfId="0" applyFont="1" applyBorder="1" applyAlignment="1" applyProtection="1">
      <alignment horizontal="center" vertical="center"/>
    </xf>
    <xf numFmtId="0" fontId="3" fillId="0" borderId="0" xfId="0" applyFont="1" applyBorder="1" applyAlignment="1">
      <alignment horizontal="right" vertical="center" wrapText="1"/>
    </xf>
    <xf numFmtId="14" fontId="4" fillId="0" borderId="0" xfId="0" applyNumberFormat="1" applyFont="1" applyFill="1" applyBorder="1" applyAlignment="1">
      <alignment vertical="center"/>
    </xf>
    <xf numFmtId="0" fontId="3" fillId="0" borderId="0" xfId="0" applyFont="1" applyFill="1" applyBorder="1" applyAlignment="1"/>
    <xf numFmtId="0" fontId="4" fillId="5" borderId="7" xfId="0" applyFont="1" applyFill="1" applyBorder="1" applyAlignment="1">
      <alignment horizontal="right"/>
    </xf>
    <xf numFmtId="14" fontId="3" fillId="0" borderId="7" xfId="0" applyNumberFormat="1" applyFont="1" applyFill="1" applyBorder="1" applyAlignment="1">
      <alignment horizontal="left" vertical="center"/>
    </xf>
    <xf numFmtId="0" fontId="7" fillId="0" borderId="11" xfId="0" applyFont="1" applyBorder="1" applyAlignment="1" applyProtection="1">
      <alignment horizontal="left" vertical="center"/>
    </xf>
    <xf numFmtId="0" fontId="7" fillId="0" borderId="0" xfId="0" applyFont="1" applyBorder="1" applyAlignment="1" applyProtection="1">
      <alignment horizontal="center" vertical="center"/>
    </xf>
    <xf numFmtId="0" fontId="7" fillId="0" borderId="11" xfId="0" applyFont="1" applyBorder="1" applyAlignment="1" applyProtection="1">
      <alignment vertical="center"/>
    </xf>
    <xf numFmtId="0" fontId="3" fillId="0" borderId="0" xfId="0" applyFont="1" applyBorder="1" applyAlignment="1" applyProtection="1">
      <alignment vertical="center"/>
    </xf>
    <xf numFmtId="0" fontId="4" fillId="5" borderId="7" xfId="0" applyFont="1" applyFill="1" applyBorder="1" applyAlignment="1" applyProtection="1">
      <alignment vertical="center"/>
    </xf>
    <xf numFmtId="0" fontId="3" fillId="0" borderId="7" xfId="0" applyFont="1" applyBorder="1" applyAlignment="1" applyProtection="1">
      <alignment vertical="center"/>
    </xf>
    <xf numFmtId="0" fontId="3" fillId="5" borderId="7" xfId="0" applyFont="1" applyFill="1" applyBorder="1" applyAlignment="1" applyProtection="1">
      <alignment vertical="center"/>
    </xf>
    <xf numFmtId="0" fontId="3" fillId="0" borderId="11" xfId="0" applyFont="1" applyBorder="1" applyAlignment="1" applyProtection="1">
      <alignment vertical="center"/>
    </xf>
    <xf numFmtId="0" fontId="3" fillId="5" borderId="7" xfId="0" applyFont="1" applyFill="1" applyBorder="1" applyAlignment="1" applyProtection="1">
      <alignment horizontal="left" vertical="center"/>
    </xf>
    <xf numFmtId="0" fontId="3" fillId="0" borderId="0" xfId="0" applyFont="1" applyAlignment="1" applyProtection="1">
      <alignment vertical="center"/>
    </xf>
    <xf numFmtId="0" fontId="4"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32" fillId="5" borderId="7" xfId="0" applyFont="1" applyFill="1" applyBorder="1" applyAlignment="1" applyProtection="1">
      <alignment vertical="center"/>
    </xf>
    <xf numFmtId="0" fontId="3" fillId="5" borderId="7" xfId="0" applyFont="1" applyFill="1" applyBorder="1" applyAlignment="1">
      <alignment vertical="center"/>
    </xf>
    <xf numFmtId="0" fontId="38" fillId="0" borderId="0" xfId="0" applyFont="1" applyBorder="1" applyAlignment="1">
      <alignment vertical="top"/>
    </xf>
    <xf numFmtId="0" fontId="37" fillId="0" borderId="0" xfId="0" applyFont="1" applyAlignment="1">
      <alignment vertical="center"/>
    </xf>
    <xf numFmtId="0" fontId="11" fillId="0" borderId="0" xfId="0" applyFont="1" applyBorder="1" applyAlignment="1">
      <alignment vertical="top"/>
    </xf>
    <xf numFmtId="0" fontId="5" fillId="0" borderId="0" xfId="0" applyFont="1" applyBorder="1" applyAlignment="1">
      <alignment horizontal="left" vertical="top" wrapText="1"/>
    </xf>
    <xf numFmtId="0" fontId="6" fillId="0" borderId="0" xfId="0" applyFont="1" applyBorder="1" applyAlignment="1">
      <alignment horizontal="left" vertical="top" wrapText="1"/>
    </xf>
    <xf numFmtId="0" fontId="5" fillId="0" borderId="0" xfId="0" applyFont="1" applyAlignment="1">
      <alignment wrapText="1"/>
    </xf>
    <xf numFmtId="0" fontId="5" fillId="0" borderId="0" xfId="0" applyFont="1" applyAlignment="1">
      <alignment horizontal="left" wrapText="1"/>
    </xf>
    <xf numFmtId="0" fontId="3" fillId="0" borderId="5" xfId="0" applyFont="1" applyBorder="1" applyAlignment="1" applyProtection="1">
      <protection locked="0"/>
    </xf>
    <xf numFmtId="0" fontId="3" fillId="0" borderId="0" xfId="0" applyFont="1" applyBorder="1" applyAlignment="1" applyProtection="1">
      <protection locked="0"/>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horizontal="left" vertical="top" wrapText="1"/>
    </xf>
    <xf numFmtId="0" fontId="5" fillId="0" borderId="0" xfId="0" applyFont="1" applyBorder="1" applyAlignment="1">
      <alignment vertical="top" wrapText="1"/>
    </xf>
    <xf numFmtId="0" fontId="20" fillId="0" borderId="0" xfId="0" applyFont="1" applyAlignment="1">
      <alignment vertical="center" wrapText="1"/>
    </xf>
    <xf numFmtId="0" fontId="3" fillId="0" borderId="11" xfId="0" applyFont="1" applyFill="1" applyBorder="1" applyAlignment="1"/>
    <xf numFmtId="0" fontId="3" fillId="0" borderId="0" xfId="0" applyFont="1" applyAlignment="1"/>
    <xf numFmtId="0" fontId="5" fillId="0" borderId="0" xfId="0" applyFont="1" applyBorder="1" applyAlignment="1">
      <alignment vertical="top"/>
    </xf>
    <xf numFmtId="0" fontId="6" fillId="0" borderId="0" xfId="0" applyFont="1" applyAlignment="1">
      <alignment vertical="center" wrapText="1"/>
    </xf>
    <xf numFmtId="0" fontId="3" fillId="0" borderId="12" xfId="0" applyFont="1" applyBorder="1" applyAlignment="1">
      <alignment vertical="top"/>
    </xf>
    <xf numFmtId="0" fontId="3" fillId="0" borderId="0" xfId="0" applyFont="1" applyBorder="1" applyAlignment="1">
      <alignment vertical="top"/>
    </xf>
    <xf numFmtId="0" fontId="4" fillId="0" borderId="0" xfId="0" applyFont="1" applyFill="1" applyBorder="1" applyAlignment="1"/>
    <xf numFmtId="0" fontId="3" fillId="0" borderId="0" xfId="0" applyFont="1" applyBorder="1" applyAlignment="1"/>
    <xf numFmtId="0" fontId="4"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5" xfId="0" applyFont="1" applyFill="1" applyBorder="1" applyAlignment="1">
      <alignment horizontal="left" indent="3"/>
    </xf>
    <xf numFmtId="0" fontId="4" fillId="0" borderId="0" xfId="0" applyFont="1" applyFill="1" applyBorder="1"/>
    <xf numFmtId="0" fontId="4" fillId="0" borderId="32" xfId="0" applyFont="1" applyFill="1" applyBorder="1" applyAlignment="1">
      <alignment vertical="center"/>
    </xf>
    <xf numFmtId="0" fontId="4" fillId="2" borderId="33" xfId="0" applyFont="1" applyFill="1" applyBorder="1" applyAlignment="1">
      <alignment horizontal="right" vertical="center" wrapText="1"/>
    </xf>
    <xf numFmtId="43" fontId="3" fillId="0" borderId="0" xfId="1" applyFont="1" applyFill="1" applyBorder="1"/>
    <xf numFmtId="43" fontId="4" fillId="0" borderId="0" xfId="1" applyFont="1" applyFill="1" applyBorder="1"/>
    <xf numFmtId="10" fontId="4" fillId="0" borderId="0" xfId="6" applyNumberFormat="1" applyFont="1" applyFill="1" applyBorder="1"/>
    <xf numFmtId="43" fontId="3" fillId="0" borderId="7" xfId="1" applyFont="1" applyFill="1" applyBorder="1"/>
    <xf numFmtId="10" fontId="3" fillId="0" borderId="0" xfId="6" applyNumberFormat="1" applyFont="1" applyFill="1" applyBorder="1"/>
    <xf numFmtId="10" fontId="4" fillId="0" borderId="12" xfId="6" applyNumberFormat="1" applyFont="1" applyFill="1" applyBorder="1"/>
    <xf numFmtId="43" fontId="4" fillId="0" borderId="33" xfId="1" applyFont="1" applyFill="1" applyBorder="1" applyAlignment="1">
      <alignment vertical="center"/>
    </xf>
    <xf numFmtId="0" fontId="4" fillId="2" borderId="34" xfId="0" applyFont="1" applyFill="1" applyBorder="1" applyAlignment="1">
      <alignment horizontal="right" vertical="center" wrapText="1"/>
    </xf>
    <xf numFmtId="0" fontId="3" fillId="0" borderId="33" xfId="0" applyFont="1" applyBorder="1"/>
    <xf numFmtId="10" fontId="4" fillId="0" borderId="34" xfId="6" applyNumberFormat="1" applyFont="1" applyFill="1" applyBorder="1" applyAlignment="1">
      <alignment vertical="center"/>
    </xf>
    <xf numFmtId="10" fontId="3" fillId="0" borderId="4" xfId="6" applyNumberFormat="1" applyFont="1" applyFill="1" applyBorder="1"/>
    <xf numFmtId="0" fontId="40" fillId="0" borderId="0" xfId="0" applyFont="1"/>
    <xf numFmtId="0" fontId="42" fillId="0" borderId="0" xfId="0" applyFont="1" applyBorder="1" applyAlignment="1">
      <alignment horizontal="left" vertical="top" wrapText="1"/>
    </xf>
    <xf numFmtId="14" fontId="43" fillId="0" borderId="0" xfId="0" applyNumberFormat="1" applyFont="1" applyBorder="1" applyAlignment="1">
      <alignment horizontal="center" vertical="top" wrapText="1"/>
    </xf>
    <xf numFmtId="0" fontId="43" fillId="0" borderId="0" xfId="0" applyFont="1" applyBorder="1" applyAlignment="1">
      <alignment horizontal="left" vertical="top" wrapText="1"/>
    </xf>
    <xf numFmtId="0" fontId="12" fillId="0" borderId="0" xfId="0" applyFont="1"/>
    <xf numFmtId="0" fontId="12" fillId="0" borderId="0" xfId="0" applyFont="1" applyAlignment="1">
      <alignment horizontal="right"/>
    </xf>
    <xf numFmtId="0" fontId="33" fillId="0" borderId="0" xfId="0" applyFont="1"/>
    <xf numFmtId="0" fontId="33" fillId="0" borderId="0" xfId="0" applyFont="1" applyAlignment="1">
      <alignment horizontal="left" indent="3"/>
    </xf>
    <xf numFmtId="0" fontId="42" fillId="0" borderId="0" xfId="0" applyFont="1" applyBorder="1" applyAlignment="1">
      <alignment vertical="top" wrapText="1"/>
    </xf>
    <xf numFmtId="166" fontId="42" fillId="0" borderId="0" xfId="0" applyNumberFormat="1" applyFont="1" applyBorder="1" applyAlignment="1">
      <alignment horizontal="left" vertical="top" wrapText="1"/>
    </xf>
    <xf numFmtId="0" fontId="42" fillId="0" borderId="0" xfId="0" applyFont="1" applyBorder="1" applyAlignment="1">
      <alignment horizontal="left" vertical="center" wrapText="1" indent="4"/>
    </xf>
    <xf numFmtId="0" fontId="12" fillId="0" borderId="0" xfId="0" applyFont="1" applyAlignment="1"/>
    <xf numFmtId="0" fontId="42" fillId="0" borderId="0" xfId="0" applyFont="1" applyBorder="1" applyAlignment="1">
      <alignment vertical="top"/>
    </xf>
    <xf numFmtId="0" fontId="42" fillId="0" borderId="0" xfId="0" applyFont="1" applyAlignment="1">
      <alignment wrapText="1"/>
    </xf>
    <xf numFmtId="0" fontId="43" fillId="0" borderId="0" xfId="0" applyFont="1" applyAlignment="1">
      <alignment vertical="center" wrapText="1"/>
    </xf>
    <xf numFmtId="0" fontId="42" fillId="0" borderId="0" xfId="0" applyFont="1" applyAlignment="1">
      <alignment horizontal="left" wrapText="1"/>
    </xf>
    <xf numFmtId="0" fontId="12" fillId="0" borderId="5" xfId="0" applyFont="1" applyBorder="1" applyAlignment="1" applyProtection="1">
      <protection locked="0"/>
    </xf>
    <xf numFmtId="0" fontId="12" fillId="0" borderId="0" xfId="0" applyFont="1" applyBorder="1" applyAlignment="1" applyProtection="1">
      <protection locked="0"/>
    </xf>
    <xf numFmtId="0" fontId="12" fillId="0" borderId="12"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2" fillId="0" borderId="0" xfId="0" applyFont="1" applyBorder="1" applyAlignment="1"/>
    <xf numFmtId="0" fontId="42" fillId="0" borderId="5" xfId="0" applyFont="1" applyFill="1" applyBorder="1" applyAlignment="1" applyProtection="1">
      <alignment horizontal="left"/>
    </xf>
    <xf numFmtId="0" fontId="12" fillId="0" borderId="5" xfId="0" applyFont="1" applyFill="1" applyBorder="1" applyAlignment="1" applyProtection="1"/>
    <xf numFmtId="0" fontId="12" fillId="0" borderId="0" xfId="0" applyFont="1" applyAlignment="1">
      <alignment horizontal="left" vertical="center" indent="4"/>
    </xf>
    <xf numFmtId="0" fontId="40" fillId="0" borderId="0" xfId="0" applyFont="1" applyBorder="1"/>
    <xf numFmtId="14" fontId="3" fillId="3" borderId="7" xfId="0" applyNumberFormat="1" applyFont="1" applyFill="1" applyBorder="1" applyAlignment="1">
      <alignment vertical="center"/>
    </xf>
    <xf numFmtId="0" fontId="4" fillId="0" borderId="6" xfId="7" applyFont="1" applyBorder="1" applyAlignment="1">
      <alignment wrapText="1"/>
    </xf>
    <xf numFmtId="0" fontId="4" fillId="0" borderId="10" xfId="7" applyFont="1" applyBorder="1" applyAlignment="1">
      <alignment wrapText="1"/>
    </xf>
    <xf numFmtId="3" fontId="4" fillId="0" borderId="4" xfId="7" applyNumberFormat="1" applyFont="1" applyBorder="1" applyAlignment="1">
      <alignment horizontal="left" wrapText="1"/>
    </xf>
    <xf numFmtId="0" fontId="3" fillId="0" borderId="0" xfId="7" applyFont="1" applyAlignment="1">
      <alignment wrapText="1"/>
    </xf>
    <xf numFmtId="0" fontId="3" fillId="0" borderId="3" xfId="7" applyFont="1" applyBorder="1"/>
    <xf numFmtId="0" fontId="3" fillId="0" borderId="7" xfId="7" applyFont="1" applyBorder="1"/>
    <xf numFmtId="0" fontId="3" fillId="0" borderId="7" xfId="7" applyFont="1" applyBorder="1" applyAlignment="1">
      <alignment wrapText="1"/>
    </xf>
    <xf numFmtId="0" fontId="3" fillId="0" borderId="1" xfId="7" applyFont="1" applyBorder="1" applyAlignment="1">
      <alignment horizontal="left" vertical="top" wrapText="1"/>
    </xf>
    <xf numFmtId="0" fontId="3" fillId="0" borderId="0" xfId="7" applyFont="1"/>
    <xf numFmtId="0" fontId="3" fillId="0" borderId="1" xfId="7" applyFont="1" applyBorder="1" applyAlignment="1">
      <alignment wrapText="1"/>
    </xf>
    <xf numFmtId="0" fontId="3" fillId="0" borderId="1" xfId="7" applyFont="1" applyFill="1" applyBorder="1" applyAlignment="1">
      <alignment wrapText="1"/>
    </xf>
    <xf numFmtId="0" fontId="3" fillId="0" borderId="7" xfId="7" applyFont="1" applyFill="1" applyBorder="1"/>
    <xf numFmtId="0" fontId="3" fillId="0" borderId="7" xfId="7" applyFont="1" applyFill="1" applyBorder="1" applyAlignment="1">
      <alignment wrapText="1"/>
    </xf>
    <xf numFmtId="4" fontId="4" fillId="0" borderId="0" xfId="0" applyNumberFormat="1" applyFont="1" applyBorder="1" applyAlignment="1" applyProtection="1">
      <alignment vertical="top" wrapText="1"/>
    </xf>
    <xf numFmtId="43" fontId="22" fillId="4" borderId="15" xfId="1" applyNumberFormat="1" applyFont="1" applyFill="1" applyBorder="1" applyAlignment="1">
      <alignment horizontal="center" vertical="center" wrapText="1"/>
    </xf>
    <xf numFmtId="10" fontId="15" fillId="0" borderId="17" xfId="0" applyNumberFormat="1" applyFont="1" applyFill="1" applyBorder="1" applyAlignment="1">
      <alignment horizontal="right" vertical="center" wrapText="1"/>
    </xf>
    <xf numFmtId="4" fontId="22" fillId="4" borderId="35" xfId="1" applyNumberFormat="1" applyFont="1" applyFill="1" applyBorder="1" applyAlignment="1">
      <alignment horizontal="center" vertical="center" wrapText="1"/>
    </xf>
    <xf numFmtId="4" fontId="15" fillId="0" borderId="36" xfId="1" applyNumberFormat="1" applyFont="1" applyFill="1" applyBorder="1" applyAlignment="1">
      <alignment horizontal="right" vertical="center"/>
    </xf>
    <xf numFmtId="4" fontId="15" fillId="0" borderId="37" xfId="1" applyNumberFormat="1" applyFont="1" applyFill="1" applyBorder="1" applyAlignment="1">
      <alignment horizontal="right" vertical="center"/>
    </xf>
    <xf numFmtId="0" fontId="3" fillId="0" borderId="38" xfId="0" applyFont="1" applyBorder="1"/>
    <xf numFmtId="0" fontId="3" fillId="0" borderId="31" xfId="0" applyFont="1" applyBorder="1"/>
    <xf numFmtId="4" fontId="4" fillId="0" borderId="30" xfId="0" applyNumberFormat="1" applyFont="1" applyBorder="1"/>
    <xf numFmtId="4" fontId="3" fillId="0" borderId="31" xfId="0" applyNumberFormat="1" applyFont="1" applyBorder="1" applyAlignment="1" applyProtection="1">
      <alignment vertical="top" wrapText="1"/>
    </xf>
    <xf numFmtId="4" fontId="3" fillId="0" borderId="30" xfId="0" applyNumberFormat="1" applyFont="1" applyBorder="1" applyAlignment="1" applyProtection="1">
      <alignment vertical="top" wrapText="1"/>
    </xf>
    <xf numFmtId="0" fontId="20" fillId="0" borderId="0" xfId="0" applyFont="1" applyBorder="1" applyAlignment="1" applyProtection="1">
      <alignment horizontal="center" vertical="top" wrapText="1"/>
    </xf>
    <xf numFmtId="0" fontId="3" fillId="0" borderId="0" xfId="0" applyFont="1" applyFill="1" applyBorder="1" applyAlignment="1">
      <alignment horizontal="center"/>
    </xf>
    <xf numFmtId="0" fontId="4" fillId="0" borderId="0" xfId="0" applyFont="1" applyFill="1" applyBorder="1" applyAlignment="1">
      <alignment horizontal="right"/>
    </xf>
    <xf numFmtId="0" fontId="8" fillId="6" borderId="0" xfId="4" quotePrefix="1" applyFont="1" applyFill="1"/>
    <xf numFmtId="0" fontId="16" fillId="6" borderId="0" xfId="4" applyFont="1" applyFill="1"/>
    <xf numFmtId="0" fontId="3" fillId="6" borderId="0" xfId="0" applyFont="1" applyFill="1"/>
    <xf numFmtId="0" fontId="4" fillId="5" borderId="3" xfId="0" applyFont="1" applyFill="1" applyBorder="1" applyAlignment="1" applyProtection="1">
      <alignment vertical="center"/>
    </xf>
    <xf numFmtId="0" fontId="3" fillId="5" borderId="10" xfId="0" applyFont="1" applyFill="1" applyBorder="1" applyAlignment="1">
      <alignment vertical="center"/>
    </xf>
    <xf numFmtId="0" fontId="3" fillId="5" borderId="1" xfId="0" applyFont="1" applyFill="1" applyBorder="1" applyAlignment="1">
      <alignment vertical="center"/>
    </xf>
    <xf numFmtId="0" fontId="34" fillId="6" borderId="0" xfId="0" applyFont="1" applyFill="1"/>
    <xf numFmtId="0" fontId="4" fillId="6" borderId="0" xfId="0" applyFont="1" applyFill="1" applyBorder="1" applyAlignment="1" applyProtection="1">
      <alignment horizontal="left" vertical="top" wrapText="1"/>
      <protection locked="0"/>
    </xf>
    <xf numFmtId="0" fontId="41" fillId="6" borderId="0" xfId="0" applyFont="1" applyFill="1" applyBorder="1" applyAlignment="1">
      <alignment horizontal="left" vertical="top"/>
    </xf>
    <xf numFmtId="0" fontId="42" fillId="6" borderId="0" xfId="0" applyFont="1" applyFill="1" applyBorder="1" applyAlignment="1">
      <alignment horizontal="left" vertical="top" wrapText="1"/>
    </xf>
    <xf numFmtId="0" fontId="12" fillId="0" borderId="0" xfId="0" applyFont="1" applyBorder="1" applyAlignment="1" applyProtection="1">
      <alignment horizontal="left" vertical="top" wrapText="1"/>
    </xf>
    <xf numFmtId="0" fontId="4" fillId="0" borderId="0" xfId="0" applyFont="1" applyBorder="1" applyAlignment="1" applyProtection="1">
      <alignment horizontal="left"/>
    </xf>
    <xf numFmtId="0" fontId="20" fillId="0" borderId="0" xfId="0" applyFont="1" applyBorder="1" applyAlignment="1" applyProtection="1">
      <alignment horizontal="center" vertical="top" wrapText="1"/>
    </xf>
    <xf numFmtId="0" fontId="7" fillId="0" borderId="11"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0" xfId="0" applyFont="1" applyAlignment="1" applyProtection="1">
      <alignment horizontal="left" vertical="top" wrapText="1"/>
    </xf>
    <xf numFmtId="0" fontId="31" fillId="0" borderId="5" xfId="0" applyFont="1" applyBorder="1" applyAlignment="1" applyProtection="1">
      <alignment horizontal="left" vertical="center"/>
    </xf>
    <xf numFmtId="0" fontId="31" fillId="0" borderId="5" xfId="0" applyFont="1" applyBorder="1" applyAlignment="1" applyProtection="1">
      <alignment horizontal="left"/>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5" fillId="0" borderId="27" xfId="0" quotePrefix="1" applyFont="1" applyBorder="1" applyAlignment="1" applyProtection="1">
      <alignment horizontal="center" vertical="center" wrapText="1"/>
    </xf>
    <xf numFmtId="0" fontId="5" fillId="0" borderId="28" xfId="0" quotePrefix="1" applyFont="1" applyBorder="1" applyAlignment="1" applyProtection="1">
      <alignment horizontal="center" vertical="center" wrapText="1"/>
    </xf>
    <xf numFmtId="0" fontId="32" fillId="0" borderId="1" xfId="0" applyFont="1" applyBorder="1" applyAlignment="1" applyProtection="1">
      <alignment horizontal="center" vertical="center"/>
    </xf>
    <xf numFmtId="0" fontId="32" fillId="0" borderId="2" xfId="0" applyFont="1" applyBorder="1" applyAlignment="1" applyProtection="1">
      <alignment horizontal="center" vertical="center"/>
    </xf>
    <xf numFmtId="0" fontId="32" fillId="0" borderId="3" xfId="0" applyFont="1" applyBorder="1" applyAlignment="1" applyProtection="1">
      <alignment horizontal="center" vertical="center"/>
    </xf>
    <xf numFmtId="0" fontId="4" fillId="0" borderId="0" xfId="0" applyFont="1" applyBorder="1" applyAlignment="1" applyProtection="1">
      <alignment horizontal="left" vertical="top" wrapText="1"/>
    </xf>
    <xf numFmtId="0" fontId="37" fillId="0" borderId="0" xfId="0" applyFont="1" applyAlignment="1">
      <alignment horizontal="center" vertical="center" wrapText="1"/>
    </xf>
    <xf numFmtId="0" fontId="37" fillId="0" borderId="0" xfId="0" applyFont="1" applyAlignment="1">
      <alignment horizontal="center" vertic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5" borderId="7" xfId="0" applyFont="1" applyFill="1" applyBorder="1" applyAlignment="1">
      <alignment horizontal="right" vertical="center" wrapText="1"/>
    </xf>
    <xf numFmtId="14" fontId="4" fillId="0" borderId="1" xfId="0" applyNumberFormat="1" applyFont="1" applyFill="1" applyBorder="1" applyAlignment="1">
      <alignment horizontal="center" vertical="center"/>
    </xf>
    <xf numFmtId="14" fontId="4" fillId="0" borderId="3" xfId="0" applyNumberFormat="1" applyFont="1" applyFill="1" applyBorder="1" applyAlignment="1">
      <alignment horizontal="center" vertical="center"/>
    </xf>
    <xf numFmtId="0" fontId="3" fillId="6" borderId="8" xfId="0" applyFont="1" applyFill="1" applyBorder="1" applyAlignment="1">
      <alignment horizontal="left" vertical="top" wrapText="1"/>
    </xf>
    <xf numFmtId="0" fontId="3" fillId="6" borderId="12"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6" borderId="0" xfId="0" applyFont="1" applyFill="1" applyBorder="1" applyAlignment="1">
      <alignment horizontal="left" vertical="top" wrapText="1"/>
    </xf>
    <xf numFmtId="0" fontId="3" fillId="6" borderId="13"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5" xfId="0" applyFont="1" applyFill="1" applyBorder="1" applyAlignment="1">
      <alignment horizontal="left" vertical="top" wrapText="1"/>
    </xf>
    <xf numFmtId="0" fontId="3" fillId="6" borderId="6" xfId="0" applyFont="1" applyFill="1" applyBorder="1" applyAlignment="1">
      <alignment horizontal="left" vertical="top" wrapText="1"/>
    </xf>
    <xf numFmtId="0" fontId="3" fillId="0" borderId="0" xfId="0" applyFont="1" applyAlignment="1" applyProtection="1">
      <alignment horizontal="left" vertical="top" wrapText="1"/>
    </xf>
    <xf numFmtId="0" fontId="26" fillId="0" borderId="12" xfId="0" applyFont="1" applyBorder="1" applyAlignment="1">
      <alignment horizontal="left" vertical="top" wrapText="1"/>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20" fillId="0" borderId="0" xfId="0" applyFont="1" applyFill="1" applyBorder="1" applyAlignment="1">
      <alignment horizontal="left"/>
    </xf>
    <xf numFmtId="0" fontId="26" fillId="0" borderId="0" xfId="0" applyFont="1" applyBorder="1" applyAlignment="1">
      <alignment horizontal="left" vertical="top" wrapText="1"/>
    </xf>
    <xf numFmtId="164" fontId="4" fillId="0" borderId="0" xfId="0" applyNumberFormat="1" applyFont="1" applyBorder="1" applyAlignment="1">
      <alignment horizontal="center"/>
    </xf>
    <xf numFmtId="0" fontId="20" fillId="0" borderId="0" xfId="0" applyFont="1" applyAlignment="1">
      <alignment horizontal="center" vertical="center" wrapText="1"/>
    </xf>
    <xf numFmtId="0" fontId="4" fillId="0" borderId="0" xfId="0" applyFont="1" applyBorder="1" applyAlignment="1" applyProtection="1">
      <alignment horizontal="left" vertical="center" wrapText="1"/>
      <protection locked="0"/>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7" fillId="0" borderId="0" xfId="0" applyFont="1" applyFill="1" applyBorder="1" applyAlignment="1" applyProtection="1">
      <alignment horizontal="center" vertical="top"/>
    </xf>
    <xf numFmtId="0" fontId="4" fillId="0" borderId="7" xfId="0" applyFont="1" applyBorder="1" applyAlignment="1">
      <alignment horizontal="left"/>
    </xf>
    <xf numFmtId="0" fontId="19" fillId="6" borderId="8" xfId="0" applyFont="1" applyFill="1" applyBorder="1" applyAlignment="1" applyProtection="1">
      <alignment horizontal="left" vertical="center" wrapText="1"/>
    </xf>
    <xf numFmtId="0" fontId="19" fillId="6" borderId="12" xfId="0" applyFont="1" applyFill="1" applyBorder="1" applyAlignment="1" applyProtection="1">
      <alignment horizontal="left" vertical="center" wrapText="1"/>
    </xf>
    <xf numFmtId="0" fontId="19" fillId="6" borderId="9" xfId="0" applyFont="1" applyFill="1" applyBorder="1" applyAlignment="1" applyProtection="1">
      <alignment horizontal="left" vertical="center" wrapText="1"/>
    </xf>
    <xf numFmtId="0" fontId="19" fillId="6" borderId="11" xfId="0" applyFont="1" applyFill="1" applyBorder="1" applyAlignment="1" applyProtection="1">
      <alignment horizontal="left" vertical="center" wrapText="1"/>
    </xf>
    <xf numFmtId="0" fontId="19" fillId="6" borderId="0" xfId="0" applyFont="1" applyFill="1" applyBorder="1" applyAlignment="1" applyProtection="1">
      <alignment horizontal="left" vertical="center" wrapText="1"/>
    </xf>
    <xf numFmtId="0" fontId="19" fillId="6" borderId="13" xfId="0" applyFont="1" applyFill="1" applyBorder="1" applyAlignment="1" applyProtection="1">
      <alignment horizontal="left" vertical="center" wrapText="1"/>
    </xf>
    <xf numFmtId="0" fontId="19" fillId="6" borderId="4" xfId="0" applyFont="1" applyFill="1" applyBorder="1" applyAlignment="1" applyProtection="1">
      <alignment horizontal="left" vertical="center" wrapText="1"/>
    </xf>
    <xf numFmtId="0" fontId="19" fillId="6" borderId="5" xfId="0" applyFont="1" applyFill="1" applyBorder="1" applyAlignment="1" applyProtection="1">
      <alignment horizontal="left" vertical="center" wrapText="1"/>
    </xf>
    <xf numFmtId="0" fontId="19" fillId="6" borderId="6" xfId="0" applyFont="1" applyFill="1" applyBorder="1" applyAlignment="1" applyProtection="1">
      <alignment horizontal="left" vertical="center" wrapText="1"/>
    </xf>
    <xf numFmtId="0" fontId="4" fillId="0" borderId="0" xfId="0" applyFont="1" applyBorder="1" applyAlignment="1" applyProtection="1">
      <alignment horizontal="left" vertical="top" wrapText="1"/>
      <protection locked="0"/>
    </xf>
    <xf numFmtId="0" fontId="12" fillId="0" borderId="12"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Alignment="1">
      <alignment horizontal="left" vertical="top" wrapText="1" indent="4"/>
    </xf>
    <xf numFmtId="0" fontId="42" fillId="0" borderId="0" xfId="0" applyFont="1" applyBorder="1" applyAlignment="1">
      <alignment horizontal="left" vertical="center" wrapText="1" indent="4"/>
    </xf>
    <xf numFmtId="0" fontId="42" fillId="0" borderId="0" xfId="0" applyFont="1" applyBorder="1" applyAlignment="1">
      <alignment horizontal="left" vertical="top" wrapText="1" indent="4"/>
    </xf>
    <xf numFmtId="0" fontId="42" fillId="0" borderId="0" xfId="0" applyFont="1" applyAlignment="1">
      <alignment horizontal="left" vertical="top" wrapText="1" indent="4"/>
    </xf>
    <xf numFmtId="0" fontId="33" fillId="0" borderId="0" xfId="0" applyFont="1" applyAlignment="1">
      <alignment horizontal="left" wrapText="1"/>
    </xf>
    <xf numFmtId="0" fontId="33" fillId="0" borderId="0" xfId="0" applyFont="1" applyAlignment="1">
      <alignment horizontal="left" vertical="top" wrapText="1" indent="3"/>
    </xf>
    <xf numFmtId="0" fontId="43" fillId="0" borderId="0" xfId="0" applyFont="1" applyAlignment="1">
      <alignment horizontal="left" vertical="center" wrapText="1"/>
    </xf>
    <xf numFmtId="0" fontId="12" fillId="0" borderId="0" xfId="0" applyFont="1" applyAlignment="1">
      <alignment horizontal="left" vertical="center" wrapText="1" indent="4"/>
    </xf>
  </cellXfs>
  <cellStyles count="8">
    <cellStyle name="Komma" xfId="1" builtinId="3"/>
    <cellStyle name="Prozent" xfId="6" builtinId="5"/>
    <cellStyle name="Standard" xfId="0" builtinId="0"/>
    <cellStyle name="Standard 2" xfId="2" xr:uid="{00000000-0005-0000-0000-000002000000}"/>
    <cellStyle name="Standard 3" xfId="3" xr:uid="{00000000-0005-0000-0000-000003000000}"/>
    <cellStyle name="Standard 4" xfId="4" xr:uid="{00000000-0005-0000-0000-000004000000}"/>
    <cellStyle name="Standard 5" xfId="5" xr:uid="{00000000-0005-0000-0000-000005000000}"/>
    <cellStyle name="Standard 6" xfId="7" xr:uid="{247F327F-A652-4529-AF8B-FA4B2B7BCF50}"/>
  </cellStyles>
  <dxfs count="9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auto="1"/>
        <name val="Corbel"/>
        <family val="2"/>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orbel"/>
        <family val="2"/>
        <scheme val="none"/>
      </font>
      <fill>
        <patternFill patternType="solid">
          <fgColor indexed="64"/>
          <bgColor theme="9"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orbel"/>
        <family val="2"/>
        <scheme val="none"/>
      </font>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orbel"/>
        <family val="2"/>
        <scheme val="none"/>
      </font>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orbel"/>
        <family val="2"/>
        <scheme val="none"/>
      </font>
      <fill>
        <patternFill patternType="solid">
          <fgColor indexed="64"/>
          <bgColor theme="9" tint="0.59999389629810485"/>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Corbel"/>
        <family val="2"/>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orbe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outline="0">
        <right style="medium">
          <color indexed="64"/>
        </right>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solid">
          <fgColor indexed="64"/>
          <bgColor theme="0" tint="-0.14999847407452621"/>
        </patternFill>
      </fill>
      <alignment horizontal="left" vertical="center" textRotation="0" wrapText="1" indent="1"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border outline="0">
        <top style="thin">
          <color rgb="FFFFFFFF"/>
        </top>
      </border>
    </dxf>
    <dxf>
      <border outline="0">
        <right style="thin">
          <color rgb="FFFFFFFF"/>
        </right>
      </border>
    </dxf>
    <dxf>
      <font>
        <strike val="0"/>
        <outline val="0"/>
        <shadow val="0"/>
        <u val="none"/>
        <vertAlign val="baseline"/>
        <sz val="10"/>
        <name val="Corbel"/>
        <family val="2"/>
        <scheme val="none"/>
      </font>
      <numFmt numFmtId="4" formatCode="#,##0.00"/>
      <fill>
        <patternFill patternType="none">
          <fgColor rgb="FF000000"/>
          <bgColor auto="1"/>
        </patternFill>
      </fill>
    </dxf>
    <dxf>
      <border outline="0">
        <bottom style="thick">
          <color rgb="FFFFFFFF"/>
        </bottom>
      </border>
    </dxf>
    <dxf>
      <font>
        <b/>
        <i val="0"/>
        <strike val="0"/>
        <condense val="0"/>
        <extend val="0"/>
        <outline val="0"/>
        <shadow val="0"/>
        <u val="none"/>
        <vertAlign val="baseline"/>
        <sz val="10"/>
        <color theme="0"/>
        <name val="Corbel"/>
        <family val="2"/>
        <scheme val="none"/>
      </font>
      <numFmt numFmtId="4" formatCode="#,##0.00"/>
      <fill>
        <patternFill patternType="solid">
          <fgColor theme="4"/>
          <bgColor theme="4"/>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orbel"/>
        <family val="2"/>
        <scheme val="none"/>
      </font>
      <numFmt numFmtId="4" formatCode="#,##0.00"/>
      <fill>
        <patternFill patternType="solid">
          <fgColor indexed="64"/>
          <bgColor theme="0" tint="-0.14999847407452621"/>
        </patternFill>
      </fill>
      <alignment horizontal="left" vertical="center" textRotation="0" wrapText="0" indent="0" justifyLastLine="0" shrinkToFit="0" readingOrder="0"/>
      <border diagonalUp="0" diagonalDown="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protection locked="0" hidden="0"/>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solid">
          <fgColor indexed="64"/>
          <bgColor theme="0" tint="-0.14999847407452621"/>
        </patternFill>
      </fill>
      <alignment horizontal="left" vertical="center" textRotation="0" wrapText="1" indent="1"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border outline="0">
        <top style="thin">
          <color rgb="FFFFFFFF"/>
        </top>
      </border>
    </dxf>
    <dxf>
      <border outline="0">
        <right style="thin">
          <color rgb="FFFFFFFF"/>
        </right>
      </border>
    </dxf>
    <dxf>
      <font>
        <strike val="0"/>
        <outline val="0"/>
        <shadow val="0"/>
        <u val="none"/>
        <vertAlign val="baseline"/>
        <sz val="10"/>
        <name val="Corbel"/>
        <family val="2"/>
        <scheme val="none"/>
      </font>
      <numFmt numFmtId="4" formatCode="#,##0.00"/>
      <fill>
        <patternFill patternType="none">
          <fgColor rgb="FF000000"/>
          <bgColor auto="1"/>
        </patternFill>
      </fill>
    </dxf>
    <dxf>
      <border outline="0">
        <bottom style="thick">
          <color rgb="FFFFFFFF"/>
        </bottom>
      </border>
    </dxf>
    <dxf>
      <font>
        <b/>
        <i val="0"/>
        <strike val="0"/>
        <condense val="0"/>
        <extend val="0"/>
        <outline val="0"/>
        <shadow val="0"/>
        <u val="none"/>
        <vertAlign val="baseline"/>
        <sz val="10"/>
        <color theme="0"/>
        <name val="Corbel"/>
        <family val="2"/>
        <scheme val="none"/>
      </font>
      <numFmt numFmtId="4" formatCode="#,##0.00"/>
      <fill>
        <patternFill patternType="solid">
          <fgColor theme="4"/>
          <bgColor theme="4"/>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left style="medium">
          <color indexed="64"/>
        </left>
        <right style="medium">
          <color indexed="64"/>
        </right>
        <top style="thin">
          <color theme="0"/>
        </top>
        <bottom style="thin">
          <color theme="0"/>
        </bottom>
        <vertical/>
      </border>
    </dxf>
    <dxf>
      <font>
        <b val="0"/>
        <i val="0"/>
        <strike val="0"/>
        <condense val="0"/>
        <extend val="0"/>
        <outline val="0"/>
        <shadow val="0"/>
        <u val="none"/>
        <vertAlign val="baseline"/>
        <sz val="10"/>
        <color theme="1"/>
        <name val="Corbel"/>
        <family val="2"/>
        <scheme val="none"/>
      </font>
      <numFmt numFmtId="13" formatCode="0%"/>
      <fill>
        <patternFill patternType="none">
          <fgColor indexed="64"/>
          <bgColor auto="1"/>
        </patternFill>
      </fill>
      <alignment horizontal="righ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4" formatCode="#,##0.00"/>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indexed="65"/>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65" formatCode="[$-407]mmm/\ yy;@"/>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left" vertical="center" textRotation="0" wrapText="1" indent="0" justifyLastLine="0" shrinkToFit="0" readingOrder="0"/>
      <border diagonalUp="0" diagonalDown="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righ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fill>
        <patternFill patternType="none">
          <fgColor indexed="64"/>
          <bgColor auto="1"/>
        </patternFill>
      </fill>
      <alignment horizontal="left" vertical="center" textRotation="0" wrapText="1" indent="1"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0"/>
        <color theme="1"/>
        <name val="Corbel"/>
        <family val="2"/>
        <scheme val="none"/>
      </font>
      <numFmt numFmtId="19" formatCode="dd/mm/yyyy"/>
      <fill>
        <patternFill patternType="none">
          <fgColor indexed="64"/>
          <bgColor auto="1"/>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border outline="0">
        <top style="thin">
          <color theme="0"/>
        </top>
      </border>
    </dxf>
    <dxf>
      <border outline="0">
        <right style="thin">
          <color theme="0"/>
        </right>
      </border>
    </dxf>
    <dxf>
      <font>
        <strike val="0"/>
        <outline val="0"/>
        <shadow val="0"/>
        <u val="none"/>
        <vertAlign val="baseline"/>
        <sz val="10"/>
        <name val="Corbel"/>
        <family val="2"/>
        <scheme val="none"/>
      </font>
      <numFmt numFmtId="4" formatCode="#,##0.00"/>
      <fill>
        <patternFill patternType="none">
          <fgColor indexed="64"/>
          <bgColor auto="1"/>
        </patternFill>
      </fill>
    </dxf>
    <dxf>
      <border outline="0">
        <bottom style="thick">
          <color theme="0"/>
        </bottom>
      </border>
    </dxf>
    <dxf>
      <font>
        <b/>
        <i val="0"/>
        <strike val="0"/>
        <condense val="0"/>
        <extend val="0"/>
        <outline val="0"/>
        <shadow val="0"/>
        <u val="none"/>
        <vertAlign val="baseline"/>
        <sz val="10"/>
        <color theme="0"/>
        <name val="Corbel"/>
        <family val="2"/>
        <scheme val="none"/>
      </font>
      <numFmt numFmtId="4" formatCode="#,##0.00"/>
      <fill>
        <patternFill patternType="solid">
          <fgColor theme="4"/>
          <bgColor theme="4"/>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checked="Checked"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checked="Checked" lockText="1"/>
</file>

<file path=xl/ctrlProps/ctrlProp27.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1186962</xdr:colOff>
      <xdr:row>2</xdr:row>
      <xdr:rowOff>101805</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4904" cy="42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803413</xdr:colOff>
      <xdr:row>0</xdr:row>
      <xdr:rowOff>0</xdr:rowOff>
    </xdr:from>
    <xdr:to>
      <xdr:col>4</xdr:col>
      <xdr:colOff>962182</xdr:colOff>
      <xdr:row>4</xdr:row>
      <xdr:rowOff>117763</xdr:rowOff>
    </xdr:to>
    <xdr:pic>
      <xdr:nvPicPr>
        <xdr:cNvPr id="7" name="Grafik 3" descr="C:\Users\defranceschi\AppData\Local\Microsoft\Windows\Temporary Internet Files\Content.Outlook\BYN83LX5\KWF+grau_schwarz_4c.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16456" y="0"/>
          <a:ext cx="1252073" cy="780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685799</xdr:colOff>
      <xdr:row>0</xdr:row>
      <xdr:rowOff>114300</xdr:rowOff>
    </xdr:from>
    <xdr:to>
      <xdr:col>19</xdr:col>
      <xdr:colOff>877548</xdr:colOff>
      <xdr:row>4</xdr:row>
      <xdr:rowOff>238125</xdr:rowOff>
    </xdr:to>
    <xdr:pic>
      <xdr:nvPicPr>
        <xdr:cNvPr id="8204" name="Grafik 3" descr="C:\Users\defranceschi\AppData\Local\Microsoft\Windows\Temporary Internet Files\Content.Outlook\BYN83LX5\KWF+grau_schwarz_4c.jpg">
          <a:extLst>
            <a:ext uri="{FF2B5EF4-FFF2-40B4-BE49-F238E27FC236}">
              <a16:creationId xmlns:a16="http://schemas.microsoft.com/office/drawing/2014/main" id="{00000000-0008-0000-0100-00000C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49" y="114300"/>
          <a:ext cx="1239499"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41</xdr:row>
          <xdr:rowOff>0</xdr:rowOff>
        </xdr:from>
        <xdr:to>
          <xdr:col>0</xdr:col>
          <xdr:colOff>19050</xdr:colOff>
          <xdr:row>42</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46</xdr:row>
          <xdr:rowOff>127000</xdr:rowOff>
        </xdr:from>
        <xdr:to>
          <xdr:col>0</xdr:col>
          <xdr:colOff>12700</xdr:colOff>
          <xdr:row>48</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41</xdr:row>
          <xdr:rowOff>0</xdr:rowOff>
        </xdr:from>
        <xdr:to>
          <xdr:col>0</xdr:col>
          <xdr:colOff>19050</xdr:colOff>
          <xdr:row>42</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1</xdr:col>
      <xdr:colOff>652829</xdr:colOff>
      <xdr:row>2</xdr:row>
      <xdr:rowOff>100340</xdr:rowOff>
    </xdr:to>
    <xdr:pic>
      <xdr:nvPicPr>
        <xdr:cNvPr id="9" name="Grafik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014904" cy="42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41</xdr:row>
          <xdr:rowOff>0</xdr:rowOff>
        </xdr:from>
        <xdr:to>
          <xdr:col>0</xdr:col>
          <xdr:colOff>19050</xdr:colOff>
          <xdr:row>42</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1672935</xdr:colOff>
      <xdr:row>0</xdr:row>
      <xdr:rowOff>0</xdr:rowOff>
    </xdr:from>
    <xdr:to>
      <xdr:col>5</xdr:col>
      <xdr:colOff>1247</xdr:colOff>
      <xdr:row>4</xdr:row>
      <xdr:rowOff>117763</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0435" y="0"/>
          <a:ext cx="1252487" cy="76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13</xdr:row>
          <xdr:rowOff>0</xdr:rowOff>
        </xdr:from>
        <xdr:to>
          <xdr:col>0</xdr:col>
          <xdr:colOff>19050</xdr:colOff>
          <xdr:row>14</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34</xdr:row>
          <xdr:rowOff>127000</xdr:rowOff>
        </xdr:from>
        <xdr:to>
          <xdr:col>0</xdr:col>
          <xdr:colOff>12700</xdr:colOff>
          <xdr:row>36</xdr:row>
          <xdr:rowOff>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14</xdr:row>
          <xdr:rowOff>0</xdr:rowOff>
        </xdr:from>
        <xdr:to>
          <xdr:col>0</xdr:col>
          <xdr:colOff>19050</xdr:colOff>
          <xdr:row>15</xdr:row>
          <xdr:rowOff>38100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1</xdr:col>
      <xdr:colOff>652829</xdr:colOff>
      <xdr:row>2</xdr:row>
      <xdr:rowOff>100340</xdr:rowOff>
    </xdr:to>
    <xdr:pic>
      <xdr:nvPicPr>
        <xdr:cNvPr id="7" name="Grafik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014904" cy="42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16</xdr:row>
          <xdr:rowOff>0</xdr:rowOff>
        </xdr:from>
        <xdr:to>
          <xdr:col>0</xdr:col>
          <xdr:colOff>19050</xdr:colOff>
          <xdr:row>17</xdr:row>
          <xdr:rowOff>38100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0</xdr:col>
          <xdr:colOff>19050</xdr:colOff>
          <xdr:row>15</xdr:row>
          <xdr:rowOff>38100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165100</xdr:rowOff>
        </xdr:from>
        <xdr:to>
          <xdr:col>0</xdr:col>
          <xdr:colOff>19050</xdr:colOff>
          <xdr:row>16</xdr:row>
          <xdr:rowOff>38100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0</xdr:rowOff>
        </xdr:from>
        <xdr:to>
          <xdr:col>0</xdr:col>
          <xdr:colOff>19050</xdr:colOff>
          <xdr:row>17</xdr:row>
          <xdr:rowOff>38100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13</xdr:col>
      <xdr:colOff>868893</xdr:colOff>
      <xdr:row>0</xdr:row>
      <xdr:rowOff>20109</xdr:rowOff>
    </xdr:from>
    <xdr:to>
      <xdr:col>14</xdr:col>
      <xdr:colOff>1335102</xdr:colOff>
      <xdr:row>5</xdr:row>
      <xdr:rowOff>104775</xdr:rowOff>
    </xdr:to>
    <xdr:pic>
      <xdr:nvPicPr>
        <xdr:cNvPr id="29699" name="Grafik 5" descr="C:\Users\defranceschi\AppData\Local\Microsoft\Windows\Temporary Internet Files\Content.Outlook\BYN83LX5\KWF+grau_schwarz_4c.jpg">
          <a:extLst>
            <a:ext uri="{FF2B5EF4-FFF2-40B4-BE49-F238E27FC236}">
              <a16:creationId xmlns:a16="http://schemas.microsoft.com/office/drawing/2014/main" id="{00000000-0008-0000-0300-0000037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14243" y="20109"/>
          <a:ext cx="1542534" cy="89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3</xdr:col>
      <xdr:colOff>33704</xdr:colOff>
      <xdr:row>2</xdr:row>
      <xdr:rowOff>100340</xdr:rowOff>
    </xdr:to>
    <xdr:pic>
      <xdr:nvPicPr>
        <xdr:cNvPr id="4" name="Grafi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014904" cy="42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12700</xdr:colOff>
          <xdr:row>56</xdr:row>
          <xdr:rowOff>127000</xdr:rowOff>
        </xdr:from>
        <xdr:to>
          <xdr:col>0</xdr:col>
          <xdr:colOff>12700</xdr:colOff>
          <xdr:row>57</xdr:row>
          <xdr:rowOff>127000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1033829</xdr:colOff>
      <xdr:row>2</xdr:row>
      <xdr:rowOff>100340</xdr:rowOff>
    </xdr:to>
    <xdr:pic>
      <xdr:nvPicPr>
        <xdr:cNvPr id="5" name="Grafik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14904" cy="42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76200</xdr:colOff>
      <xdr:row>0</xdr:row>
      <xdr:rowOff>0</xdr:rowOff>
    </xdr:from>
    <xdr:to>
      <xdr:col>10</xdr:col>
      <xdr:colOff>132834</xdr:colOff>
      <xdr:row>5</xdr:row>
      <xdr:rowOff>84666</xdr:rowOff>
    </xdr:to>
    <xdr:pic>
      <xdr:nvPicPr>
        <xdr:cNvPr id="6" name="Grafik 5" descr="C:\Users\defranceschi\AppData\Local\Microsoft\Windows\Temporary Internet Files\Content.Outlook\BYN83LX5\KWF+grau_schwarz_4c.jpg">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53775" y="0"/>
          <a:ext cx="1542534" cy="89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12700</xdr:colOff>
          <xdr:row>40</xdr:row>
          <xdr:rowOff>127000</xdr:rowOff>
        </xdr:from>
        <xdr:to>
          <xdr:col>0</xdr:col>
          <xdr:colOff>12700</xdr:colOff>
          <xdr:row>41</xdr:row>
          <xdr:rowOff>127000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4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294410</xdr:colOff>
      <xdr:row>0</xdr:row>
      <xdr:rowOff>5995</xdr:rowOff>
    </xdr:from>
    <xdr:to>
      <xdr:col>4</xdr:col>
      <xdr:colOff>1605844</xdr:colOff>
      <xdr:row>4</xdr:row>
      <xdr:rowOff>123758</xdr:rowOff>
    </xdr:to>
    <xdr:pic>
      <xdr:nvPicPr>
        <xdr:cNvPr id="2" name="Grafik 3" descr="C:\Users\defranceschi\AppData\Local\Microsoft\Windows\Temporary Internet Files\Content.Outlook\BYN83LX5\KWF+grau_schwarz_4c.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3615" y="5995"/>
          <a:ext cx="1311434" cy="775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14</xdr:row>
          <xdr:rowOff>0</xdr:rowOff>
        </xdr:from>
        <xdr:to>
          <xdr:col>0</xdr:col>
          <xdr:colOff>19050</xdr:colOff>
          <xdr:row>15</xdr:row>
          <xdr:rowOff>38100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5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42</xdr:row>
          <xdr:rowOff>0</xdr:rowOff>
        </xdr:from>
        <xdr:to>
          <xdr:col>0</xdr:col>
          <xdr:colOff>12700</xdr:colOff>
          <xdr:row>43</xdr:row>
          <xdr:rowOff>38100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5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0</xdr:rowOff>
        </xdr:from>
        <xdr:to>
          <xdr:col>0</xdr:col>
          <xdr:colOff>19050</xdr:colOff>
          <xdr:row>16</xdr:row>
          <xdr:rowOff>38100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5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15</xdr:row>
          <xdr:rowOff>12700</xdr:rowOff>
        </xdr:from>
        <xdr:to>
          <xdr:col>0</xdr:col>
          <xdr:colOff>381000</xdr:colOff>
          <xdr:row>16</xdr:row>
          <xdr:rowOff>50800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5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1</xdr:col>
      <xdr:colOff>652829</xdr:colOff>
      <xdr:row>2</xdr:row>
      <xdr:rowOff>100340</xdr:rowOff>
    </xdr:to>
    <xdr:pic>
      <xdr:nvPicPr>
        <xdr:cNvPr id="7" name="Grafik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014904" cy="424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18</xdr:row>
          <xdr:rowOff>0</xdr:rowOff>
        </xdr:from>
        <xdr:to>
          <xdr:col>0</xdr:col>
          <xdr:colOff>19050</xdr:colOff>
          <xdr:row>19</xdr:row>
          <xdr:rowOff>38100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5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18</xdr:row>
          <xdr:rowOff>12700</xdr:rowOff>
        </xdr:from>
        <xdr:to>
          <xdr:col>0</xdr:col>
          <xdr:colOff>381000</xdr:colOff>
          <xdr:row>19</xdr:row>
          <xdr:rowOff>38100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5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24</xdr:row>
          <xdr:rowOff>0</xdr:rowOff>
        </xdr:from>
        <xdr:to>
          <xdr:col>0</xdr:col>
          <xdr:colOff>381000</xdr:colOff>
          <xdr:row>25</xdr:row>
          <xdr:rowOff>38100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5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27</xdr:row>
          <xdr:rowOff>0</xdr:rowOff>
        </xdr:from>
        <xdr:to>
          <xdr:col>0</xdr:col>
          <xdr:colOff>19050</xdr:colOff>
          <xdr:row>28</xdr:row>
          <xdr:rowOff>107950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5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28</xdr:row>
          <xdr:rowOff>0</xdr:rowOff>
        </xdr:from>
        <xdr:to>
          <xdr:col>0</xdr:col>
          <xdr:colOff>19050</xdr:colOff>
          <xdr:row>29</xdr:row>
          <xdr:rowOff>12700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5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28</xdr:row>
          <xdr:rowOff>12700</xdr:rowOff>
        </xdr:from>
        <xdr:to>
          <xdr:col>0</xdr:col>
          <xdr:colOff>381000</xdr:colOff>
          <xdr:row>29</xdr:row>
          <xdr:rowOff>12700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5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31</xdr:row>
          <xdr:rowOff>0</xdr:rowOff>
        </xdr:from>
        <xdr:to>
          <xdr:col>0</xdr:col>
          <xdr:colOff>19050</xdr:colOff>
          <xdr:row>32</xdr:row>
          <xdr:rowOff>107950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5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0</xdr:rowOff>
        </xdr:from>
        <xdr:to>
          <xdr:col>0</xdr:col>
          <xdr:colOff>19050</xdr:colOff>
          <xdr:row>33</xdr:row>
          <xdr:rowOff>38100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5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32</xdr:row>
          <xdr:rowOff>12700</xdr:rowOff>
        </xdr:from>
        <xdr:to>
          <xdr:col>0</xdr:col>
          <xdr:colOff>381000</xdr:colOff>
          <xdr:row>33</xdr:row>
          <xdr:rowOff>50800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5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0</xdr:rowOff>
        </xdr:from>
        <xdr:to>
          <xdr:col>0</xdr:col>
          <xdr:colOff>19050</xdr:colOff>
          <xdr:row>33</xdr:row>
          <xdr:rowOff>203200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5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wffil01\transfer$\Projektpr&#252;fung\3_IBW-EFRE%202021-2027\01_Referenzdokumente\RD%20Pr&#252;f-%20und%20Kontrollbericht\RD%206%20EFRE&amp;JTF%20Pr&#252;f-%20und%20Kontrollberich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pr&#252;fung/3_IBW-EFRE%202021-2027/01_FLC-Referenzdokumente/RD%20Pr&#252;f-%20und%20Kontrollbericht/RD%206%20EFRE&amp;JTF%20Pr&#252;f-%20und%20Kontrollberich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wf-sql-srv\AB\KLIENTEN%202005\KWF\LAKESIDE\Bau-Controlling%20HTC\ER%20Liste\150925_HTC_ER%20Bu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9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Soll-Ist-Vergleich"/>
      <sheetName val="1. Allgemeiner Teil"/>
      <sheetName val="2. Ausgaben"/>
      <sheetName val="3. Besondere Förderungsvoraus."/>
      <sheetName val="4. Publizität"/>
      <sheetName val="5. Mehrfachförderung"/>
      <sheetName val="Belegsverzeichnis"/>
      <sheetName val="Barwertberechnung"/>
      <sheetName val="Checkliste vor-Ort"/>
      <sheetName val="Personalkosten"/>
      <sheetName val="Unternehmerlohn"/>
      <sheetName val="80-Tage-Frist"/>
      <sheetName val="Linearität"/>
      <sheetName val="Kostencodes"/>
      <sheetName val="Fehlerkategori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 Werbung"/>
      <sheetName val="Gewerkevergleich"/>
      <sheetName val="Lieferantenabstimmung lfd"/>
      <sheetName val="Lieferantenabstimmung Babeg"/>
      <sheetName val="Diagramm1"/>
      <sheetName val="ERListe"/>
      <sheetName val="Stammdaten"/>
      <sheetName val="Inventar 710 Honorare"/>
      <sheetName val="Inventar 711 Gebäude"/>
      <sheetName val="Inventar 712 Außenanlagen"/>
      <sheetName val="Inventar 715 Inventar"/>
      <sheetName val="Weiterverrechnung BABEG an HTC"/>
      <sheetName val="Spalte HZ"/>
      <sheetName val="Gewerkeabgleich"/>
      <sheetName val="Vorlage Förderabrechnung"/>
      <sheetName val="Förderabrechnungen Übersicht"/>
      <sheetName val="KWF Förderabrechnung 1-3"/>
    </sheetNames>
    <sheetDataSet>
      <sheetData sheetId="0"/>
      <sheetData sheetId="1"/>
      <sheetData sheetId="2"/>
      <sheetData sheetId="3"/>
      <sheetData sheetId="4" refreshError="1"/>
      <sheetData sheetId="5"/>
      <sheetData sheetId="6">
        <row r="2">
          <cell r="L2" t="str">
            <v>Grund</v>
          </cell>
        </row>
        <row r="3">
          <cell r="L3" t="str">
            <v>Aufschliessung</v>
          </cell>
        </row>
        <row r="4">
          <cell r="L4" t="str">
            <v>Gebäude</v>
          </cell>
        </row>
        <row r="5">
          <cell r="L5" t="str">
            <v>Einrichtung</v>
          </cell>
        </row>
        <row r="6">
          <cell r="L6" t="str">
            <v>Aussenanlagen</v>
          </cell>
        </row>
        <row r="7">
          <cell r="L7" t="str">
            <v>Honorare</v>
          </cell>
        </row>
        <row r="8">
          <cell r="L8" t="str">
            <v>Parkplatz</v>
          </cell>
        </row>
        <row r="9">
          <cell r="I9" t="str">
            <v>1. TR KWF</v>
          </cell>
        </row>
        <row r="10">
          <cell r="I10" t="str">
            <v>2. TR KWF</v>
          </cell>
        </row>
        <row r="11">
          <cell r="I11" t="str">
            <v>Korrektur 1. TR KWF</v>
          </cell>
        </row>
        <row r="12">
          <cell r="I12" t="str">
            <v>Korrektur 2. TR KWF</v>
          </cell>
        </row>
        <row r="13">
          <cell r="I13" t="str">
            <v>nachreichen - umgebucht 12.2014</v>
          </cell>
        </row>
        <row r="14">
          <cell r="I14" t="str">
            <v>3. TR KWF</v>
          </cell>
        </row>
        <row r="15">
          <cell r="I15" t="str">
            <v>4. TR KWF</v>
          </cell>
        </row>
        <row r="16">
          <cell r="I16" t="str">
            <v>Schlussabr.KWF</v>
          </cell>
        </row>
      </sheetData>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F1A6D1-BAD9-4F18-88DF-61292E9F0AF3}" name="Belegsverzeichnis" displayName="Belegsverzeichnis" ref="A16:T36" totalsRowShown="0" headerRowDxfId="89" dataDxfId="87" headerRowBorderDxfId="88" tableBorderDxfId="86" totalsRowBorderDxfId="85">
  <autoFilter ref="A16:T36" xr:uid="{BAF73AE9-A6F7-4964-BF60-3C30DEB70AE0}"/>
  <tableColumns count="20">
    <tableColumn id="2" xr3:uid="{38412D09-C070-4C86-8093-BEC2A563D7B2}" name="# Abrechnung" dataDxfId="84"/>
    <tableColumn id="3" xr3:uid="{35F27734-6DEC-46CC-A6AA-F71CA21B3DB3}" name="ATES_x000a_Kostencode" dataDxfId="83"/>
    <tableColumn id="4" xr3:uid="{BA54D8F6-4D86-4025-9C25-3EF69DCF7A7B}" name="Lfd. Nr." dataDxfId="82"/>
    <tableColumn id="6" xr3:uid="{BA4ECE50-92A0-4634-A893-C13FBBB9CCAA}" name="Nur bei öffentl. Vergaben:_x000a_Art des Vergabeverfahrens" dataDxfId="81"/>
    <tableColumn id="7" xr3:uid="{3FD148E9-CD09-470D-897F-3190FA687B6B}" name="Verflechtung" dataDxfId="80"/>
    <tableColumn id="29" xr3:uid="{F0DF5ED7-DA32-4010-BD19-52ABEF047FC4}" name="Preisangemessenheit nachgewiesen" dataDxfId="79"/>
    <tableColumn id="8" xr3:uid="{AAA0EBB0-3B0F-46AD-9F45-A11C9727129D}" name="Bestelldatum" dataDxfId="78" dataCellStyle="Komma"/>
    <tableColumn id="30" xr3:uid="{44BB7B39-FB0D-45A3-B360-6A2CB445DDED}" name="Lieferant|_x000a_Dienstleister" dataDxfId="77" dataCellStyle="Komma"/>
    <tableColumn id="10" xr3:uid="{CC0A061D-7E26-4D5A-B6BA-FB19AE310A23}" name="Gegenstand der Rechnung" dataDxfId="76"/>
    <tableColumn id="1" xr3:uid="{34889A35-3BE9-4AEB-A5C5-11699B7173B5}" name="Leistungszeitraum | Lieferdatum" dataDxfId="75" dataCellStyle="Komma"/>
    <tableColumn id="11" xr3:uid="{9BC266C1-EF64-433E-9110-8F0D3839ED41}" name="Rechnungs-nummer" dataDxfId="74"/>
    <tableColumn id="12" xr3:uid="{82BE16DC-DB0B-4DB0-BD3C-7E8DC86852DF}" name="Rechnungsbetrag_x000a_brutto" dataDxfId="73" dataCellStyle="Komma"/>
    <tableColumn id="13" xr3:uid="{F1F5B69B-2029-45FF-96B3-FACFBE13D141}" name="Rechnungsbetrag_x000a_netto" dataDxfId="72" dataCellStyle="Komma"/>
    <tableColumn id="14" xr3:uid="{A0D07270-2FE8-4872-B08B-48520589C219}" name="Rechnungs-datum" dataDxfId="71"/>
    <tableColumn id="15" xr3:uid="{36060665-48B6-4084-A85C-DF536F6DD565}" name="Anlagen-| Inventarnummer" dataDxfId="70"/>
    <tableColumn id="27" xr3:uid="{2DC7CEAD-AFF7-45A4-BA91-FD8A966A3236}" name="Rechnungsführungscode, Rechnungskreis etc." dataDxfId="69"/>
    <tableColumn id="16" xr3:uid="{CFED5486-5AFD-4CB4-A62B-63EF44E99C60}" name="Zahlungs-betrag" dataDxfId="68" dataCellStyle="Komma"/>
    <tableColumn id="17" xr3:uid="{A15619B7-D8B6-4EAD-BE5B-BF8B1EAC2AAD}" name="Zahlungs-datum" dataDxfId="67"/>
    <tableColumn id="18" xr3:uid="{87E099B7-4B70-4A37-8A45-8EB383C49026}" name="angebotene_x000a_Skonti in %" dataDxfId="66"/>
    <tableColumn id="19" xr3:uid="{9EB0AC41-4C45-42C6-9E9B-3AC756D03A16}" name="Förderfähige Kosten" dataDxfId="65" dataCellStyle="Komma"/>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D5A7F1-5880-4B75-8CE0-04146D391849}" name="Tabelle22" displayName="Tabelle22" ref="A24:O44" totalsRowShown="0" headerRowDxfId="64" dataDxfId="62" headerRowBorderDxfId="63" tableBorderDxfId="61" totalsRowBorderDxfId="60">
  <autoFilter ref="A24:O44" xr:uid="{FC7CCA16-3183-40D5-A327-12172643A66F}"/>
  <tableColumns count="15">
    <tableColumn id="2" xr3:uid="{5EE8F922-F042-4ACC-9791-56DBE574B998}" name="# Abrechnung" dataDxfId="59"/>
    <tableColumn id="3" xr3:uid="{F3ED28E5-0114-4C04-AEF2-341BF6139035}" name="ATES Kostenart" dataDxfId="58"/>
    <tableColumn id="4" xr3:uid="{0ADA7429-DD0E-45E2-9A1D-1166EDA39C1A}" name="Lfd. Nr." dataDxfId="57"/>
    <tableColumn id="6" xr3:uid="{99AD4CDC-A963-4A41-9A09-4104071F5DD6}" name="Vor- und Nachname der Mitarbeiterin|des Mitarbeiters" dataDxfId="56"/>
    <tableColumn id="7" xr3:uid="{29A98307-2FE3-46A1-8B55-41F67395134B}" name="Beginn Abrechnungsperiode bzw. Eintritt1" dataDxfId="55"/>
    <tableColumn id="17" xr3:uid="{108DE697-76EB-452C-8609-5011CE937091}" name="Ende Abrechnungsperiode bzw. Austritt1" dataDxfId="54"/>
    <tableColumn id="9" xr3:uid="{8D7EB97B-D770-4D19-A5EC-B016532ADC1E}" name="Kalenderjahr der Abrechnung2" dataDxfId="53"/>
    <tableColumn id="5" xr3:uid="{42FD4679-9F38-4CBE-9FAB-52253677E49C}" name="Ausmaß der Projekttätigkeit3" dataDxfId="52"/>
    <tableColumn id="8" xr3:uid="{D174D826-1687-49EA-8ECF-CE19EE353FE1}" name="Förderfähiger Bruttobezug im Abrechnungszeitraum4" dataDxfId="51" dataCellStyle="Komma"/>
    <tableColumn id="1" xr3:uid="{F321C63A-DFAE-4B8C-82E4-EA54BC38A158}" name="Entgeltersatz-_x000a_leistungen5" dataDxfId="50"/>
    <tableColumn id="10" xr3:uid="{6FD7F906-E566-4E60-A4FC-A7D84603EC93}" name="Förderfähige Dienstgeber-lohnnebenkosten6" dataDxfId="49" dataCellStyle="Standard 4"/>
    <tableColumn id="13" xr3:uid="{F9B3551D-3920-4738-A739-E60178297A14}" name="Stundensatz7" dataDxfId="48" dataCellStyle="Komma">
      <calculatedColumnFormula>IFERROR((Tabelle22[[#This Row],[Förderfähiger Bruttobezug im Abrechnungszeitraum4]]+Tabelle22[[#This Row],[Förderfähige Dienstgeber-lohnnebenkosten6]]-Tabelle22[[#This Row],[Entgeltersatz-
leistungen5]])/Tabelle22[[#This Row],[Gesamtstunden im Abrechnungszeitraum8]],0)</calculatedColumnFormula>
    </tableColumn>
    <tableColumn id="15" xr3:uid="{38F55B8A-E1CA-4A05-AA07-1C4C184BBC42}" name="Gesamtstunden im Abrechnungszeitraum8" dataDxfId="47" dataCellStyle="Standard 4"/>
    <tableColumn id="14" xr3:uid="{5E10F41B-78ED-4247-B3BC-0B3C6F968B62}" name="nachgewiesene_x000a_Projektstunden12" dataDxfId="46"/>
    <tableColumn id="19" xr3:uid="{B84C308D-D6FD-471A-95DF-5BB4CE03EF19}" name="Förderfähige Kosten" dataDxfId="45" dataCellStyle="Komma">
      <calculatedColumnFormula>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D599DE-80EC-4F26-BA7E-200AA87B8DAE}" name="Tabelle225" displayName="Tabelle225" ref="A23:J33" totalsRowShown="0" headerRowDxfId="44" dataDxfId="42" headerRowBorderDxfId="43" tableBorderDxfId="41" totalsRowBorderDxfId="40">
  <autoFilter ref="A23:J33" xr:uid="{7D72B2F5-A0D7-48FA-AF49-FE6B72EF4069}"/>
  <tableColumns count="10">
    <tableColumn id="2" xr3:uid="{2A4AA169-7E4F-4821-A960-43CB08C8059B}" name="# Abrechnung" dataDxfId="39"/>
    <tableColumn id="3" xr3:uid="{86145645-7EC1-4EB8-8D57-AC599026428A}" name="ATES Kostenart" dataDxfId="38">
      <calculatedColumnFormula>IF(#REF!="Bitte auswählen","",IF(#REF!="Standardeinheitskosten","SSE01","IPK01"))</calculatedColumnFormula>
    </tableColumn>
    <tableColumn id="4" xr3:uid="{DEFE7576-67C9-4290-9036-E21FF7028CED}" name="Lfd. Nr." dataDxfId="37"/>
    <tableColumn id="6" xr3:uid="{7A2DF810-6B9D-4AAD-AD3A-F211B0C1544F}" name="Vor- und Nachname der Mitarbeiterin|des Mitarbeiters" dataDxfId="36"/>
    <tableColumn id="7" xr3:uid="{B79CE7BB-7265-4143-BC21-84F64995DC09}" name="Beginn Abrechnungsperiode bzw. Eintritt1" dataDxfId="35"/>
    <tableColumn id="17" xr3:uid="{77502F55-2AC2-4AFE-A854-F4A9B0B96FB6}" name="Ende Abrechnungsperiode bzw. Austritt1" dataDxfId="34"/>
    <tableColumn id="9" xr3:uid="{B2388D68-ACC1-4EDC-A7BE-AAD2F029C4F8}" name="Kalenderjahr der Abrechnung2" dataDxfId="33"/>
    <tableColumn id="13" xr3:uid="{F7669B79-0315-4687-BC58-9390831EA0A8}" name="Stundensatz3" dataDxfId="32" dataCellStyle="Komma">
      <calculatedColumnFormula>IFERROR(IF(#REF!="Personalkostenverfahren angeben","",IF(Tabelle225[[#This Row],[ATES Kostenart]]="SSE01",(#REF!+(#REF!*0.09)+(#REF!*0.21))/#REF!,(#REF!+#REF!)/#REF!)),"")</calculatedColumnFormula>
    </tableColumn>
    <tableColumn id="14" xr3:uid="{65686A60-42FB-4D73-9D2E-810CBDF0F90F}" name="nachgewiesene_x000a_Projektstunden4" dataDxfId="31"/>
    <tableColumn id="19" xr3:uid="{A32D68E1-500D-417D-826B-0F88021207FC}" name="Förderfähige Kosten" dataDxfId="30" dataCellStyle="Komma">
      <calculatedColumnFormula>Tabelle225[[#This Row],[nachgewiesene
Projektstunden4]]*Tabelle225[[#This Row],[Stundensatz3]]</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2F120F-B209-4EC5-9C5B-10FCF8529F17}" name="Tabelle3" displayName="Tabelle3" ref="A1:E23" totalsRowShown="0" headerRowDxfId="29" headerRowBorderDxfId="28" tableBorderDxfId="27" headerRowCellStyle="Standard 6">
  <autoFilter ref="A1:E23" xr:uid="{1DC14F65-42B0-4AF1-944F-D6237C9F2164}"/>
  <sortState ref="A2:E23">
    <sortCondition ref="B1:B23"/>
  </sortState>
  <tableColumns count="5">
    <tableColumn id="1" xr3:uid="{4EDCBF79-C9F3-4E3B-AEE4-02D42076C9AD}" name="Kategorie" dataDxfId="26" dataCellStyle="Standard 6"/>
    <tableColumn id="2" xr3:uid="{0D6BABD7-A619-4207-90C3-25E5063ABA42}" name="Bitte auswählen" dataDxfId="25" dataCellStyle="Standard 6"/>
    <tableColumn id="3" xr3:uid="{AF61A12F-8D5A-412D-B5C5-D66C62BF541A}" name="Art" dataDxfId="24" dataCellStyle="Standard 6"/>
    <tableColumn id="4" xr3:uid="{0B45CC48-2886-495C-992A-798A0018643D}" name="Beschreibung" dataDxfId="23" dataCellStyle="Standard 6"/>
    <tableColumn id="5" xr3:uid="{C1DF0C8D-EBD6-4EDB-9641-48E6493AD2B1}" name="Anmerkung|Erläuterung intern" dataDxfId="22" dataCellStyle="Standard 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table" Target="../tables/table2.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table" Target="../tables/table3.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6.xml"/><Relationship Id="rId16" Type="http://schemas.openxmlformats.org/officeDocument/2006/relationships/ctrlProp" Target="../ctrlProps/ctrlProp2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G47"/>
  <sheetViews>
    <sheetView showGridLines="0" showZeros="0" tabSelected="1" view="pageBreakPreview" zoomScaleNormal="100" zoomScaleSheetLayoutView="100" workbookViewId="0">
      <selection activeCell="A6" sqref="A6"/>
    </sheetView>
  </sheetViews>
  <sheetFormatPr baseColWidth="10" defaultColWidth="11.453125" defaultRowHeight="13" x14ac:dyDescent="0.3"/>
  <cols>
    <col min="1" max="1" width="13.7265625" style="1" customWidth="1"/>
    <col min="2" max="2" width="22.54296875" style="1" customWidth="1"/>
    <col min="3" max="3" width="14.7265625" style="1" bestFit="1" customWidth="1"/>
    <col min="4" max="4" width="16.453125" style="1" bestFit="1" customWidth="1"/>
    <col min="5" max="5" width="15" style="1" bestFit="1" customWidth="1"/>
    <col min="6" max="6" width="3.7265625" style="9" customWidth="1"/>
    <col min="7" max="16384" width="11.453125" style="1"/>
  </cols>
  <sheetData>
    <row r="1" spans="1:6" x14ac:dyDescent="0.3">
      <c r="A1" s="9"/>
      <c r="B1" s="9"/>
      <c r="C1" s="9"/>
      <c r="D1" s="9"/>
      <c r="E1" s="9"/>
    </row>
    <row r="2" spans="1:6" x14ac:dyDescent="0.3">
      <c r="A2" s="9"/>
      <c r="B2" s="9"/>
      <c r="C2" s="9"/>
      <c r="D2" s="9"/>
      <c r="E2" s="9"/>
    </row>
    <row r="3" spans="1:6" x14ac:dyDescent="0.3">
      <c r="A3" s="9"/>
      <c r="B3" s="9"/>
      <c r="C3" s="9"/>
      <c r="D3" s="9"/>
      <c r="E3" s="9"/>
    </row>
    <row r="4" spans="1:6" x14ac:dyDescent="0.3">
      <c r="A4" s="257" t="s">
        <v>4</v>
      </c>
      <c r="B4" s="257"/>
      <c r="C4" s="257"/>
      <c r="D4" s="257"/>
      <c r="E4" s="257"/>
      <c r="F4" s="105"/>
    </row>
    <row r="5" spans="1:6" ht="15.5" x14ac:dyDescent="0.3">
      <c r="A5" s="259" t="s">
        <v>5</v>
      </c>
      <c r="B5" s="259"/>
      <c r="C5" s="259"/>
      <c r="D5" s="259"/>
      <c r="E5" s="259"/>
    </row>
    <row r="6" spans="1:6" ht="15.5" x14ac:dyDescent="0.3">
      <c r="A6" s="244"/>
      <c r="B6" s="244"/>
      <c r="C6" s="244"/>
      <c r="D6" s="244"/>
      <c r="E6" s="244"/>
    </row>
    <row r="7" spans="1:6" x14ac:dyDescent="0.3">
      <c r="A7" s="253" t="s">
        <v>76</v>
      </c>
      <c r="B7" s="254"/>
      <c r="C7" s="107"/>
      <c r="D7" s="107"/>
      <c r="E7" s="107"/>
      <c r="F7" s="107"/>
    </row>
    <row r="8" spans="1:6" x14ac:dyDescent="0.3">
      <c r="A8" s="39"/>
      <c r="B8" s="107"/>
      <c r="C8" s="107"/>
      <c r="D8" s="107"/>
      <c r="E8" s="107"/>
      <c r="F8" s="107"/>
    </row>
    <row r="9" spans="1:6" x14ac:dyDescent="0.3">
      <c r="A9" s="119" t="s">
        <v>74</v>
      </c>
      <c r="B9" s="107"/>
      <c r="C9" s="107"/>
      <c r="D9" s="107"/>
      <c r="E9" s="107"/>
      <c r="F9" s="107"/>
    </row>
    <row r="10" spans="1:6" ht="14.25" customHeight="1" x14ac:dyDescent="0.3">
      <c r="A10" s="153" t="s">
        <v>1</v>
      </c>
      <c r="B10" s="144"/>
      <c r="C10" s="145"/>
      <c r="D10" s="147"/>
      <c r="E10" s="143"/>
    </row>
    <row r="11" spans="1:6" ht="14.25" customHeight="1" x14ac:dyDescent="0.3">
      <c r="A11" s="153" t="s">
        <v>90</v>
      </c>
      <c r="B11" s="146"/>
      <c r="C11" s="145"/>
      <c r="D11" s="147"/>
      <c r="E11" s="143"/>
      <c r="F11" s="8"/>
    </row>
    <row r="12" spans="1:6" ht="14.25" customHeight="1" x14ac:dyDescent="0.3">
      <c r="A12" s="153" t="s">
        <v>91</v>
      </c>
      <c r="B12" s="148"/>
      <c r="C12" s="145"/>
      <c r="D12" s="147"/>
      <c r="E12" s="143"/>
      <c r="F12" s="3"/>
    </row>
    <row r="13" spans="1:6" x14ac:dyDescent="0.3">
      <c r="A13" s="149"/>
      <c r="B13" s="150"/>
      <c r="C13" s="150"/>
      <c r="D13" s="150"/>
      <c r="E13" s="150"/>
      <c r="F13" s="107"/>
    </row>
    <row r="14" spans="1:6" x14ac:dyDescent="0.3">
      <c r="A14" s="151" t="s">
        <v>85</v>
      </c>
      <c r="B14" s="150"/>
      <c r="C14" s="150"/>
      <c r="D14" s="150"/>
      <c r="E14" s="150"/>
      <c r="F14" s="107"/>
    </row>
    <row r="15" spans="1:6" ht="14.25" customHeight="1" x14ac:dyDescent="0.3">
      <c r="A15" s="252" t="s">
        <v>86</v>
      </c>
      <c r="B15" s="250"/>
      <c r="C15" s="139" t="s">
        <v>11</v>
      </c>
      <c r="D15" s="260" t="s">
        <v>224</v>
      </c>
      <c r="E15" s="261"/>
    </row>
    <row r="16" spans="1:6" ht="14.25" customHeight="1" x14ac:dyDescent="0.3">
      <c r="A16" s="251" t="s">
        <v>87</v>
      </c>
      <c r="B16" s="144"/>
      <c r="C16" s="145"/>
      <c r="D16" s="140" t="s">
        <v>225</v>
      </c>
      <c r="E16" s="141"/>
    </row>
    <row r="17" spans="1:6" ht="14.25" customHeight="1" x14ac:dyDescent="0.3">
      <c r="A17" s="153" t="s">
        <v>88</v>
      </c>
      <c r="B17" s="146"/>
      <c r="C17" s="145"/>
      <c r="D17" s="142" t="s">
        <v>89</v>
      </c>
      <c r="E17" s="143"/>
      <c r="F17" s="8"/>
    </row>
    <row r="18" spans="1:6" x14ac:dyDescent="0.3">
      <c r="A18" s="151"/>
      <c r="B18" s="150"/>
      <c r="C18" s="150"/>
      <c r="D18" s="150"/>
      <c r="E18" s="150"/>
      <c r="F18" s="107"/>
    </row>
    <row r="19" spans="1:6" ht="14.25" customHeight="1" x14ac:dyDescent="0.3">
      <c r="A19" s="263" t="s">
        <v>75</v>
      </c>
      <c r="B19" s="263"/>
      <c r="C19" s="263"/>
      <c r="D19" s="263"/>
      <c r="E19" s="263"/>
      <c r="F19" s="10"/>
    </row>
    <row r="20" spans="1:6" ht="14.25" customHeight="1" x14ac:dyDescent="0.3">
      <c r="A20" s="152" t="s">
        <v>71</v>
      </c>
      <c r="B20" s="271"/>
      <c r="C20" s="272"/>
      <c r="D20" s="272"/>
      <c r="E20" s="273"/>
      <c r="F20" s="10"/>
    </row>
    <row r="21" spans="1:6" ht="14.25" customHeight="1" x14ac:dyDescent="0.3">
      <c r="A21" s="152" t="s">
        <v>72</v>
      </c>
      <c r="B21" s="271"/>
      <c r="C21" s="272"/>
      <c r="D21" s="272"/>
      <c r="E21" s="273"/>
      <c r="F21" s="10"/>
    </row>
    <row r="22" spans="1:6" ht="14.25" customHeight="1" x14ac:dyDescent="0.3">
      <c r="A22" s="152" t="s">
        <v>73</v>
      </c>
      <c r="B22" s="271"/>
      <c r="C22" s="272"/>
      <c r="D22" s="272"/>
      <c r="E22" s="273"/>
      <c r="F22" s="10"/>
    </row>
    <row r="23" spans="1:6" ht="14.25" customHeight="1" x14ac:dyDescent="0.3">
      <c r="A23" s="152" t="s">
        <v>30</v>
      </c>
      <c r="B23" s="271"/>
      <c r="C23" s="272"/>
      <c r="D23" s="272"/>
      <c r="E23" s="273"/>
      <c r="F23" s="10"/>
    </row>
    <row r="24" spans="1:6" s="9" customFormat="1" ht="14.25" customHeight="1" x14ac:dyDescent="0.3">
      <c r="A24" s="131"/>
      <c r="B24" s="132"/>
      <c r="C24" s="132"/>
      <c r="D24" s="132"/>
      <c r="E24" s="132"/>
      <c r="F24" s="10"/>
    </row>
    <row r="25" spans="1:6" s="9" customFormat="1" ht="31.5" customHeight="1" thickBot="1" x14ac:dyDescent="0.35">
      <c r="A25" s="264" t="s">
        <v>203</v>
      </c>
      <c r="B25" s="264"/>
      <c r="C25" s="264"/>
      <c r="D25" s="264"/>
      <c r="E25" s="264"/>
    </row>
    <row r="26" spans="1:6" s="9" customFormat="1" ht="31.5" customHeight="1" x14ac:dyDescent="0.3">
      <c r="A26" s="265" t="s">
        <v>205</v>
      </c>
      <c r="B26" s="266"/>
      <c r="C26" s="266"/>
      <c r="D26" s="267" t="s">
        <v>204</v>
      </c>
      <c r="E26" s="269" t="s">
        <v>80</v>
      </c>
    </row>
    <row r="27" spans="1:6" ht="26.5" thickBot="1" x14ac:dyDescent="0.35">
      <c r="A27" s="123" t="s">
        <v>77</v>
      </c>
      <c r="B27" s="124" t="s">
        <v>78</v>
      </c>
      <c r="C27" s="125" t="s">
        <v>79</v>
      </c>
      <c r="D27" s="268"/>
      <c r="E27" s="270"/>
      <c r="F27" s="120"/>
    </row>
    <row r="28" spans="1:6" x14ac:dyDescent="0.3">
      <c r="A28" s="121" t="s">
        <v>11</v>
      </c>
      <c r="B28" s="122" t="str">
        <f>IF(VLOOKUP(A28,Kostencodes!$B$1:$E$31,2,FALSE)="Art","Wird automatisch befüllt",VLOOKUP(A28,Kostencodes!$B$1:$E$31,2,FALSE))</f>
        <v>Wird automatisch befüllt</v>
      </c>
      <c r="C28" s="126"/>
      <c r="D28" s="242">
        <f>SUMIF(Belegsverzeichnis[[#All],[ATES
Kostencode]],A28,Belegsverzeichnis[[#All],[Förderfähige Kosten]])</f>
        <v>0</v>
      </c>
      <c r="E28" s="128">
        <f>D28-C28</f>
        <v>0</v>
      </c>
      <c r="F28" s="11"/>
    </row>
    <row r="29" spans="1:6" x14ac:dyDescent="0.3">
      <c r="A29" s="121" t="s">
        <v>11</v>
      </c>
      <c r="B29" s="122" t="str">
        <f>IF(VLOOKUP(A29,Kostencodes!$B$1:$E$31,2,FALSE)="Art","Wird automatisch befüllt",VLOOKUP(A29,Kostencodes!$B$1:$E$31,2,FALSE))</f>
        <v>Wird automatisch befüllt</v>
      </c>
      <c r="C29" s="127"/>
      <c r="D29" s="242">
        <f>SUMIF(Belegsverzeichnis[[#All],[ATES
Kostencode]],A29,Belegsverzeichnis[[#All],[Förderfähige Kosten]])</f>
        <v>0</v>
      </c>
      <c r="E29" s="128">
        <f t="shared" ref="E29:E37" si="0">D29-C29</f>
        <v>0</v>
      </c>
      <c r="F29" s="11"/>
    </row>
    <row r="30" spans="1:6" x14ac:dyDescent="0.3">
      <c r="A30" s="121" t="s">
        <v>11</v>
      </c>
      <c r="B30" s="122" t="str">
        <f>IF(VLOOKUP(A30,Kostencodes!$B$1:$E$31,2,FALSE)="Art","Wird automatisch befüllt",VLOOKUP(A30,Kostencodes!$B$1:$E$31,2,FALSE))</f>
        <v>Wird automatisch befüllt</v>
      </c>
      <c r="C30" s="127"/>
      <c r="D30" s="242">
        <f>SUMIF(Belegsverzeichnis[[#All],[ATES
Kostencode]],A30,Belegsverzeichnis[[#All],[Förderfähige Kosten]])</f>
        <v>0</v>
      </c>
      <c r="E30" s="128">
        <f t="shared" si="0"/>
        <v>0</v>
      </c>
      <c r="F30" s="11"/>
    </row>
    <row r="31" spans="1:6" x14ac:dyDescent="0.3">
      <c r="A31" s="121" t="s">
        <v>11</v>
      </c>
      <c r="B31" s="122" t="str">
        <f>IF(VLOOKUP(A31,Kostencodes!$B$1:$E$31,2,FALSE)="Art","Wird automatisch befüllt",VLOOKUP(A31,Kostencodes!$B$1:$E$31,2,FALSE))</f>
        <v>Wird automatisch befüllt</v>
      </c>
      <c r="C31" s="127"/>
      <c r="D31" s="242">
        <f>SUMIF(Belegsverzeichnis[[#All],[ATES
Kostencode]],A31,Belegsverzeichnis[[#All],[Förderfähige Kosten]])</f>
        <v>0</v>
      </c>
      <c r="E31" s="128">
        <f t="shared" si="0"/>
        <v>0</v>
      </c>
      <c r="F31" s="11"/>
    </row>
    <row r="32" spans="1:6" x14ac:dyDescent="0.3">
      <c r="A32" s="121" t="s">
        <v>11</v>
      </c>
      <c r="B32" s="122" t="str">
        <f>IF(VLOOKUP(A32,Kostencodes!$B$1:$E$31,2,FALSE)="Art","Wird automatisch befüllt",VLOOKUP(A32,Kostencodes!$B$1:$E$31,2,FALSE))</f>
        <v>Wird automatisch befüllt</v>
      </c>
      <c r="C32" s="127"/>
      <c r="D32" s="242">
        <f>SUMIF(Belegsverzeichnis[[#All],[ATES
Kostencode]],A32,Belegsverzeichnis[[#All],[Förderfähige Kosten]])</f>
        <v>0</v>
      </c>
      <c r="E32" s="128">
        <f t="shared" si="0"/>
        <v>0</v>
      </c>
      <c r="F32" s="11"/>
    </row>
    <row r="33" spans="1:7" x14ac:dyDescent="0.3">
      <c r="A33" s="121" t="s">
        <v>11</v>
      </c>
      <c r="B33" s="122" t="str">
        <f>IF(VLOOKUP(A33,Kostencodes!$B$1:$E$31,2,FALSE)="Art","Wird automatisch befüllt",VLOOKUP(A33,Kostencodes!$B$1:$E$31,2,FALSE))</f>
        <v>Wird automatisch befüllt</v>
      </c>
      <c r="C33" s="127"/>
      <c r="D33" s="242">
        <f>SUMIF(Belegsverzeichnis[[#All],[ATES
Kostencode]],A33,Belegsverzeichnis[[#All],[Förderfähige Kosten]])</f>
        <v>0</v>
      </c>
      <c r="E33" s="128">
        <f t="shared" si="0"/>
        <v>0</v>
      </c>
      <c r="F33" s="11"/>
    </row>
    <row r="34" spans="1:7" x14ac:dyDescent="0.3">
      <c r="A34" s="121" t="s">
        <v>11</v>
      </c>
      <c r="B34" s="122" t="str">
        <f>IF(VLOOKUP(A34,Kostencodes!$B$1:$E$31,2,FALSE)="Art","Wird automatisch befüllt",VLOOKUP(A34,Kostencodes!$B$1:$E$31,2,FALSE))</f>
        <v>Wird automatisch befüllt</v>
      </c>
      <c r="C34" s="127"/>
      <c r="D34" s="242">
        <f>SUMIF(Belegsverzeichnis[[#All],[ATES
Kostencode]],A34,Belegsverzeichnis[[#All],[Förderfähige Kosten]])</f>
        <v>0</v>
      </c>
      <c r="E34" s="128">
        <f t="shared" si="0"/>
        <v>0</v>
      </c>
      <c r="F34" s="11"/>
    </row>
    <row r="35" spans="1:7" x14ac:dyDescent="0.3">
      <c r="A35" s="121" t="s">
        <v>11</v>
      </c>
      <c r="B35" s="122" t="str">
        <f>IF(VLOOKUP(A35,Kostencodes!$B$1:$E$31,2,FALSE)="Art","Wird automatisch befüllt",VLOOKUP(A35,Kostencodes!$B$1:$E$31,2,FALSE))</f>
        <v>Wird automatisch befüllt</v>
      </c>
      <c r="C35" s="127"/>
      <c r="D35" s="242">
        <f>SUMIF(Belegsverzeichnis[[#All],[ATES
Kostencode]],A35,Belegsverzeichnis[[#All],[Förderfähige Kosten]])</f>
        <v>0</v>
      </c>
      <c r="E35" s="128">
        <f t="shared" si="0"/>
        <v>0</v>
      </c>
      <c r="F35" s="11"/>
    </row>
    <row r="36" spans="1:7" x14ac:dyDescent="0.3">
      <c r="A36" s="121" t="s">
        <v>11</v>
      </c>
      <c r="B36" s="122" t="str">
        <f>IF(VLOOKUP(A36,Kostencodes!$B$1:$E$31,2,FALSE)="Art","Wird automatisch befüllt",VLOOKUP(A36,Kostencodes!$B$1:$E$31,2,FALSE))</f>
        <v>Wird automatisch befüllt</v>
      </c>
      <c r="C36" s="127"/>
      <c r="D36" s="242">
        <f>SUMIF(Belegsverzeichnis[[#All],[ATES
Kostencode]],A36,Belegsverzeichnis[[#All],[Förderfähige Kosten]])</f>
        <v>0</v>
      </c>
      <c r="E36" s="128">
        <f t="shared" si="0"/>
        <v>0</v>
      </c>
      <c r="F36" s="11"/>
    </row>
    <row r="37" spans="1:7" ht="13.5" thickBot="1" x14ac:dyDescent="0.35">
      <c r="A37" s="121" t="s">
        <v>11</v>
      </c>
      <c r="B37" s="122" t="str">
        <f>IF(VLOOKUP(A37,Kostencodes!$B$1:$E$31,2,FALSE)="Art","Wird automatisch befüllt",VLOOKUP(A37,Kostencodes!$B$1:$E$31,2,FALSE))</f>
        <v>Wird automatisch befüllt</v>
      </c>
      <c r="C37" s="127"/>
      <c r="D37" s="243">
        <f>SUMIF(Belegsverzeichnis[[#All],[ATES
Kostencode]],A37,Belegsverzeichnis[[#All],[Förderfähige Kosten]])</f>
        <v>0</v>
      </c>
      <c r="E37" s="128">
        <f t="shared" si="0"/>
        <v>0</v>
      </c>
      <c r="F37" s="11"/>
    </row>
    <row r="38" spans="1:7" s="2" customFormat="1" x14ac:dyDescent="0.3">
      <c r="A38" s="129" t="s">
        <v>3</v>
      </c>
      <c r="B38" s="130"/>
      <c r="C38" s="130">
        <f>SUM(C28:C37)</f>
        <v>0</v>
      </c>
      <c r="D38" s="233">
        <f>SUM(D28:D37)</f>
        <v>0</v>
      </c>
      <c r="E38" s="130">
        <f>SUM(E28:E37)</f>
        <v>0</v>
      </c>
      <c r="F38" s="6"/>
    </row>
    <row r="39" spans="1:7" x14ac:dyDescent="0.3">
      <c r="A39" s="106"/>
      <c r="B39" s="106"/>
      <c r="C39" s="106"/>
      <c r="D39" s="106"/>
      <c r="E39" s="106"/>
    </row>
    <row r="40" spans="1:7" x14ac:dyDescent="0.3">
      <c r="A40" s="106"/>
      <c r="B40" s="106"/>
      <c r="C40" s="106"/>
      <c r="D40" s="106"/>
      <c r="E40" s="106"/>
    </row>
    <row r="41" spans="1:7" ht="24.75" customHeight="1" x14ac:dyDescent="0.3">
      <c r="A41" s="36"/>
      <c r="B41" s="36"/>
      <c r="C41" s="36"/>
      <c r="D41" s="36"/>
      <c r="E41" s="36"/>
    </row>
    <row r="42" spans="1:7" ht="14.25" customHeight="1" x14ac:dyDescent="0.3">
      <c r="A42" s="37" t="s">
        <v>28</v>
      </c>
      <c r="B42" s="34"/>
      <c r="C42" s="37" t="s">
        <v>98</v>
      </c>
      <c r="D42" s="37"/>
      <c r="E42" s="37"/>
    </row>
    <row r="43" spans="1:7" ht="14.25" customHeight="1" x14ac:dyDescent="0.3">
      <c r="A43" s="35"/>
      <c r="B43" s="35"/>
      <c r="C43" s="258"/>
      <c r="D43" s="258"/>
      <c r="E43" s="258"/>
      <c r="F43" s="258"/>
      <c r="G43" s="258"/>
    </row>
    <row r="44" spans="1:7" ht="15" customHeight="1" x14ac:dyDescent="0.3">
      <c r="A44" s="4"/>
      <c r="B44" s="5"/>
      <c r="C44" s="32"/>
      <c r="D44" s="33"/>
      <c r="E44" s="33"/>
      <c r="F44" s="38"/>
    </row>
    <row r="45" spans="1:7" ht="15" customHeight="1" x14ac:dyDescent="0.3">
      <c r="A45" s="4"/>
      <c r="B45" s="5"/>
      <c r="C45" s="4" t="s">
        <v>27</v>
      </c>
      <c r="D45" s="31"/>
      <c r="E45" s="31"/>
      <c r="F45" s="31"/>
    </row>
    <row r="47" spans="1:7" ht="44.25" customHeight="1" x14ac:dyDescent="0.3">
      <c r="A47" s="262" t="s">
        <v>206</v>
      </c>
      <c r="B47" s="262"/>
      <c r="C47" s="262"/>
      <c r="D47" s="262"/>
      <c r="E47" s="262"/>
    </row>
  </sheetData>
  <mergeCells count="14">
    <mergeCell ref="A4:E4"/>
    <mergeCell ref="C43:G43"/>
    <mergeCell ref="A5:E5"/>
    <mergeCell ref="D15:E15"/>
    <mergeCell ref="A47:E47"/>
    <mergeCell ref="A19:E19"/>
    <mergeCell ref="A25:E25"/>
    <mergeCell ref="A26:C26"/>
    <mergeCell ref="D26:D27"/>
    <mergeCell ref="E26:E27"/>
    <mergeCell ref="B20:E20"/>
    <mergeCell ref="B21:E21"/>
    <mergeCell ref="B22:E22"/>
    <mergeCell ref="B23:E23"/>
  </mergeCells>
  <conditionalFormatting sqref="A28:A37 D28:D37">
    <cfRule type="cellIs" dxfId="21" priority="13" operator="equal">
      <formula>"Bitte auswählen"</formula>
    </cfRule>
  </conditionalFormatting>
  <conditionalFormatting sqref="B20:E23">
    <cfRule type="cellIs" dxfId="20" priority="12" operator="equal">
      <formula>""</formula>
    </cfRule>
  </conditionalFormatting>
  <conditionalFormatting sqref="C11">
    <cfRule type="cellIs" dxfId="19" priority="8" operator="equal">
      <formula>""</formula>
    </cfRule>
  </conditionalFormatting>
  <conditionalFormatting sqref="C16">
    <cfRule type="cellIs" dxfId="18" priority="6" operator="equal">
      <formula>""</formula>
    </cfRule>
  </conditionalFormatting>
  <conditionalFormatting sqref="C17">
    <cfRule type="cellIs" dxfId="17" priority="5" operator="equal">
      <formula>""</formula>
    </cfRule>
  </conditionalFormatting>
  <conditionalFormatting sqref="C12">
    <cfRule type="cellIs" dxfId="16" priority="7" operator="equal">
      <formula>""</formula>
    </cfRule>
  </conditionalFormatting>
  <conditionalFormatting sqref="C15">
    <cfRule type="cellIs" dxfId="15" priority="3" operator="equal">
      <formula>"Bitte auswählen"</formula>
    </cfRule>
  </conditionalFormatting>
  <conditionalFormatting sqref="C28:C37">
    <cfRule type="cellIs" dxfId="14" priority="2" operator="equal">
      <formula>""</formula>
    </cfRule>
  </conditionalFormatting>
  <conditionalFormatting sqref="C10">
    <cfRule type="cellIs" dxfId="13" priority="1" operator="equal">
      <formula>""</formula>
    </cfRule>
  </conditionalFormatting>
  <dataValidations count="1">
    <dataValidation type="list" allowBlank="1" showInputMessage="1" showErrorMessage="1" sqref="C15" xr:uid="{A45E8827-FDFF-4600-A1F9-9E5D66DD740C}">
      <formula1>"Bitte auswählen,Teilabrechnung 1,Teilabrechnung 2,Teilabrechnung 3,Schlussabrechnung"</formula1>
    </dataValidation>
  </dataValidations>
  <pageMargins left="0.74803149606299213" right="0.78740157480314965" top="0.94488188976377963" bottom="0.74803149606299213" header="0.43307086614173229" footer="0.19685039370078741"/>
  <pageSetup paperSize="9" scale="88" fitToWidth="0" fitToHeight="0" orientation="portrait" r:id="rId1"/>
  <headerFooter alignWithMargins="0">
    <oddHeader>&amp;L&amp;"Calibri,Fett"Soll | Ist-Vergleich</oddHeader>
    <oddFooter>&amp;L&amp;"Corbel,Standard"&amp;8Seite &amp;P von &amp;N&amp;C&amp;"Corbel,Standard"&amp;8 1.0-23 vom 01.07.2023&amp;R&amp;"Corbel,Standard"&amp;8&amp;A</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3CEF837-93F3-4353-B35C-846DE29DDAA3}">
          <x14:formula1>
            <xm:f>Kostencodes!$B$1:$B$23</xm:f>
          </x14:formula1>
          <xm:sqref>A28:A37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U54"/>
  <sheetViews>
    <sheetView showGridLines="0" view="pageBreakPreview" topLeftCell="B1" zoomScaleNormal="100" zoomScaleSheetLayoutView="100" zoomScalePageLayoutView="80" workbookViewId="0">
      <pane ySplit="16" topLeftCell="A17" activePane="bottomLeft" state="frozen"/>
      <selection activeCell="A6" sqref="A6"/>
      <selection pane="bottomLeft" activeCell="B10" sqref="B10:G10"/>
    </sheetView>
  </sheetViews>
  <sheetFormatPr baseColWidth="10" defaultColWidth="11.453125" defaultRowHeight="13" x14ac:dyDescent="0.3"/>
  <cols>
    <col min="1" max="1" width="20.453125" style="14" customWidth="1"/>
    <col min="2" max="2" width="15.1796875" style="14" bestFit="1" customWidth="1"/>
    <col min="3" max="3" width="8.7265625" style="14" customWidth="1"/>
    <col min="4" max="4" width="27.81640625" style="14" customWidth="1"/>
    <col min="5" max="5" width="16" style="14" bestFit="1" customWidth="1"/>
    <col min="6" max="6" width="19.453125" style="14" customWidth="1"/>
    <col min="7" max="7" width="14.26953125" style="14" customWidth="1"/>
    <col min="8" max="8" width="14.54296875" style="14" customWidth="1"/>
    <col min="9" max="9" width="20.7265625" style="14" customWidth="1"/>
    <col min="10" max="10" width="18" style="14" customWidth="1"/>
    <col min="11" max="11" width="13.54296875" style="14" customWidth="1"/>
    <col min="12" max="12" width="17.7265625" style="14" customWidth="1"/>
    <col min="13" max="13" width="17.26953125" style="14" customWidth="1"/>
    <col min="14" max="14" width="11.7265625" style="14" customWidth="1"/>
    <col min="15" max="15" width="15.1796875" style="14" customWidth="1"/>
    <col min="16" max="16" width="22.1796875" style="14" bestFit="1" customWidth="1"/>
    <col min="17" max="17" width="10.7265625" style="14" customWidth="1"/>
    <col min="18" max="18" width="11.26953125" style="14" customWidth="1"/>
    <col min="19" max="19" width="15.7265625" style="14" bestFit="1" customWidth="1"/>
    <col min="20" max="20" width="15.453125" style="14" bestFit="1" customWidth="1"/>
    <col min="21" max="16384" width="11.453125" style="14"/>
  </cols>
  <sheetData>
    <row r="1" spans="1:20" x14ac:dyDescent="0.3">
      <c r="C1" s="13"/>
      <c r="D1" s="13"/>
      <c r="Q1" s="13"/>
    </row>
    <row r="2" spans="1:20" x14ac:dyDescent="0.3">
      <c r="C2" s="13"/>
      <c r="D2" s="13"/>
      <c r="Q2" s="13"/>
    </row>
    <row r="3" spans="1:20" x14ac:dyDescent="0.3">
      <c r="C3" s="13"/>
      <c r="Q3" s="13"/>
    </row>
    <row r="4" spans="1:20" x14ac:dyDescent="0.3">
      <c r="A4" s="274" t="s">
        <v>4</v>
      </c>
      <c r="B4" s="274"/>
      <c r="C4" s="274"/>
      <c r="D4" s="274"/>
      <c r="E4" s="274"/>
      <c r="Q4" s="13"/>
    </row>
    <row r="5" spans="1:20" s="93" customFormat="1" ht="42.75" customHeight="1" x14ac:dyDescent="0.5">
      <c r="A5" s="275" t="s">
        <v>97</v>
      </c>
      <c r="B5" s="276"/>
      <c r="C5" s="276"/>
      <c r="D5" s="276"/>
      <c r="E5" s="276"/>
      <c r="F5" s="276"/>
      <c r="G5" s="276"/>
      <c r="H5" s="276"/>
      <c r="I5" s="276"/>
      <c r="J5" s="276"/>
      <c r="K5" s="276"/>
      <c r="L5" s="276"/>
      <c r="M5" s="276"/>
      <c r="N5" s="276"/>
      <c r="O5" s="276"/>
      <c r="P5" s="276"/>
      <c r="Q5" s="276"/>
      <c r="R5" s="276"/>
      <c r="S5" s="276"/>
      <c r="T5" s="276"/>
    </row>
    <row r="6" spans="1:20" ht="15.5" x14ac:dyDescent="0.35">
      <c r="C6" s="91"/>
      <c r="D6" s="13"/>
      <c r="Q6" s="13"/>
    </row>
    <row r="7" spans="1:20" ht="15.75" customHeight="1" x14ac:dyDescent="0.3">
      <c r="A7" s="280" t="s">
        <v>83</v>
      </c>
      <c r="B7" s="280"/>
      <c r="C7" s="280"/>
      <c r="D7" s="280"/>
      <c r="E7" s="280"/>
      <c r="F7" s="281"/>
      <c r="G7" s="282"/>
      <c r="I7" s="138" t="s">
        <v>1</v>
      </c>
      <c r="J7" s="294" t="str">
        <f>IF('1. Soll-Ist-Vergleich'!C10="","",'1. Soll-Ist-Vergleich'!C10)</f>
        <v/>
      </c>
      <c r="K7" s="295"/>
      <c r="L7" s="296"/>
      <c r="M7" s="13"/>
    </row>
    <row r="8" spans="1:20" ht="15.75" customHeight="1" x14ac:dyDescent="0.3">
      <c r="A8" s="280" t="s">
        <v>95</v>
      </c>
      <c r="B8" s="280"/>
      <c r="C8" s="280"/>
      <c r="D8" s="280"/>
      <c r="E8" s="280"/>
      <c r="F8" s="281"/>
      <c r="G8" s="282"/>
      <c r="I8" s="138" t="s">
        <v>90</v>
      </c>
      <c r="J8" s="294" t="str">
        <f>IF('1. Soll-Ist-Vergleich'!C11="","",'1. Soll-Ist-Vergleich'!C11)</f>
        <v/>
      </c>
      <c r="K8" s="295"/>
      <c r="L8" s="296"/>
      <c r="M8" s="13"/>
    </row>
    <row r="9" spans="1:20" ht="15.75" customHeight="1" x14ac:dyDescent="0.35">
      <c r="C9" s="91"/>
      <c r="D9" s="13"/>
      <c r="I9" s="138" t="s">
        <v>91</v>
      </c>
      <c r="J9" s="294" t="str">
        <f>IF('1. Soll-Ist-Vergleich'!C12="","",'1. Soll-Ist-Vergleich'!C12)</f>
        <v/>
      </c>
      <c r="K9" s="295"/>
      <c r="L9" s="296"/>
      <c r="M9" s="13"/>
    </row>
    <row r="10" spans="1:20" ht="15.75" customHeight="1" x14ac:dyDescent="0.3">
      <c r="A10" s="138" t="s">
        <v>71</v>
      </c>
      <c r="B10" s="277" t="str">
        <f>IF('1. Soll-Ist-Vergleich'!B20:E20="","",'1. Soll-Ist-Vergleich'!B20:E20)</f>
        <v/>
      </c>
      <c r="C10" s="278"/>
      <c r="D10" s="278"/>
      <c r="E10" s="278"/>
      <c r="F10" s="278"/>
      <c r="G10" s="279"/>
      <c r="J10" s="154"/>
      <c r="K10" s="154"/>
      <c r="L10" s="154"/>
      <c r="M10" s="154"/>
      <c r="N10" s="154"/>
      <c r="O10" s="154"/>
      <c r="P10" s="154"/>
      <c r="Q10" s="154"/>
      <c r="R10" s="154"/>
      <c r="S10" s="154"/>
      <c r="T10" s="154"/>
    </row>
    <row r="11" spans="1:20" ht="15.75" customHeight="1" x14ac:dyDescent="0.3">
      <c r="A11" s="138" t="s">
        <v>72</v>
      </c>
      <c r="B11" s="277" t="str">
        <f>IF('1. Soll-Ist-Vergleich'!B21:E21="","",'1. Soll-Ist-Vergleich'!B21:E21)</f>
        <v/>
      </c>
      <c r="C11" s="278"/>
      <c r="D11" s="278"/>
      <c r="E11" s="278"/>
      <c r="F11" s="278"/>
      <c r="G11" s="279"/>
      <c r="I11" s="283" t="s">
        <v>227</v>
      </c>
      <c r="J11" s="284"/>
      <c r="K11" s="284"/>
      <c r="L11" s="284"/>
      <c r="M11" s="284"/>
      <c r="N11" s="284"/>
      <c r="O11" s="284"/>
      <c r="P11" s="284"/>
      <c r="Q11" s="284"/>
      <c r="R11" s="284"/>
      <c r="S11" s="284"/>
      <c r="T11" s="285"/>
    </row>
    <row r="12" spans="1:20" ht="15.75" customHeight="1" x14ac:dyDescent="0.3">
      <c r="A12" s="138" t="s">
        <v>73</v>
      </c>
      <c r="B12" s="277" t="str">
        <f>IF('1. Soll-Ist-Vergleich'!B22:E22="","",'1. Soll-Ist-Vergleich'!B22:E22)</f>
        <v/>
      </c>
      <c r="C12" s="278"/>
      <c r="D12" s="278"/>
      <c r="E12" s="278"/>
      <c r="F12" s="278"/>
      <c r="G12" s="279"/>
      <c r="I12" s="286"/>
      <c r="J12" s="287"/>
      <c r="K12" s="287"/>
      <c r="L12" s="287"/>
      <c r="M12" s="287"/>
      <c r="N12" s="287"/>
      <c r="O12" s="287"/>
      <c r="P12" s="287"/>
      <c r="Q12" s="287"/>
      <c r="R12" s="287"/>
      <c r="S12" s="287"/>
      <c r="T12" s="288"/>
    </row>
    <row r="13" spans="1:20" ht="15.75" customHeight="1" x14ac:dyDescent="0.3">
      <c r="A13" s="138" t="s">
        <v>30</v>
      </c>
      <c r="B13" s="277" t="str">
        <f>IF('1. Soll-Ist-Vergleich'!B23:E23="","",'1. Soll-Ist-Vergleich'!B23:E23)</f>
        <v/>
      </c>
      <c r="C13" s="278"/>
      <c r="D13" s="278"/>
      <c r="E13" s="278"/>
      <c r="F13" s="278"/>
      <c r="G13" s="279"/>
      <c r="I13" s="286"/>
      <c r="J13" s="287"/>
      <c r="K13" s="287"/>
      <c r="L13" s="287"/>
      <c r="M13" s="287"/>
      <c r="N13" s="287"/>
      <c r="O13" s="287"/>
      <c r="P13" s="287"/>
      <c r="Q13" s="287"/>
      <c r="R13" s="287"/>
      <c r="S13" s="287"/>
      <c r="T13" s="288"/>
    </row>
    <row r="14" spans="1:20" ht="22.5" customHeight="1" x14ac:dyDescent="0.3">
      <c r="A14" s="246"/>
      <c r="B14" s="245"/>
      <c r="C14" s="245"/>
      <c r="D14" s="245"/>
      <c r="E14" s="245"/>
      <c r="F14" s="245"/>
      <c r="G14" s="245"/>
      <c r="I14" s="289"/>
      <c r="J14" s="290"/>
      <c r="K14" s="290"/>
      <c r="L14" s="290"/>
      <c r="M14" s="290"/>
      <c r="N14" s="290"/>
      <c r="O14" s="290"/>
      <c r="P14" s="290"/>
      <c r="Q14" s="290"/>
      <c r="R14" s="290"/>
      <c r="S14" s="290"/>
      <c r="T14" s="291"/>
    </row>
    <row r="15" spans="1:20" ht="13.5" thickBot="1" x14ac:dyDescent="0.35">
      <c r="D15" s="17"/>
      <c r="E15" s="17"/>
      <c r="F15" s="17"/>
      <c r="G15" s="17"/>
      <c r="H15" s="17"/>
      <c r="I15" s="299"/>
      <c r="J15" s="299"/>
      <c r="K15" s="17"/>
      <c r="L15" s="17"/>
      <c r="M15" s="17"/>
      <c r="N15" s="17"/>
      <c r="O15" s="17"/>
      <c r="Q15" s="16"/>
      <c r="R15" s="16"/>
      <c r="S15" s="71"/>
      <c r="T15" s="70"/>
    </row>
    <row r="16" spans="1:20" ht="26.5" thickBot="1" x14ac:dyDescent="0.35">
      <c r="A16" s="48" t="s">
        <v>31</v>
      </c>
      <c r="B16" s="48" t="s">
        <v>82</v>
      </c>
      <c r="C16" s="48" t="s">
        <v>7</v>
      </c>
      <c r="D16" s="48" t="s">
        <v>32</v>
      </c>
      <c r="E16" s="48" t="s">
        <v>54</v>
      </c>
      <c r="F16" s="48" t="s">
        <v>33</v>
      </c>
      <c r="G16" s="48" t="s">
        <v>9</v>
      </c>
      <c r="H16" s="48" t="s">
        <v>34</v>
      </c>
      <c r="I16" s="48" t="s">
        <v>8</v>
      </c>
      <c r="J16" s="48" t="s">
        <v>35</v>
      </c>
      <c r="K16" s="48" t="s">
        <v>55</v>
      </c>
      <c r="L16" s="49" t="s">
        <v>36</v>
      </c>
      <c r="M16" s="50" t="s">
        <v>37</v>
      </c>
      <c r="N16" s="48" t="s">
        <v>56</v>
      </c>
      <c r="O16" s="48" t="s">
        <v>38</v>
      </c>
      <c r="P16" s="48" t="s">
        <v>200</v>
      </c>
      <c r="Q16" s="50" t="s">
        <v>57</v>
      </c>
      <c r="R16" s="48" t="s">
        <v>58</v>
      </c>
      <c r="S16" s="234" t="s">
        <v>6</v>
      </c>
      <c r="T16" s="236" t="s">
        <v>202</v>
      </c>
    </row>
    <row r="17" spans="1:20" ht="13.5" thickTop="1" x14ac:dyDescent="0.3">
      <c r="A17" s="51" t="s">
        <v>222</v>
      </c>
      <c r="B17" s="52" t="s">
        <v>146</v>
      </c>
      <c r="C17" s="53">
        <v>1</v>
      </c>
      <c r="D17" s="54"/>
      <c r="E17" s="54" t="s">
        <v>11</v>
      </c>
      <c r="F17" s="54" t="s">
        <v>11</v>
      </c>
      <c r="G17" s="55"/>
      <c r="H17" s="56"/>
      <c r="I17" s="57"/>
      <c r="J17" s="55"/>
      <c r="K17" s="58"/>
      <c r="L17" s="59"/>
      <c r="M17" s="59"/>
      <c r="N17" s="60"/>
      <c r="O17" s="60"/>
      <c r="P17" s="60"/>
      <c r="Q17" s="59"/>
      <c r="R17" s="60"/>
      <c r="S17" s="235"/>
      <c r="T17" s="237"/>
    </row>
    <row r="18" spans="1:20" x14ac:dyDescent="0.3">
      <c r="A18" s="51" t="s">
        <v>11</v>
      </c>
      <c r="B18" s="52" t="s">
        <v>11</v>
      </c>
      <c r="C18" s="53">
        <v>2</v>
      </c>
      <c r="D18" s="54"/>
      <c r="E18" s="54" t="s">
        <v>11</v>
      </c>
      <c r="F18" s="54" t="s">
        <v>11</v>
      </c>
      <c r="G18" s="55"/>
      <c r="H18" s="56"/>
      <c r="I18" s="57"/>
      <c r="J18" s="55"/>
      <c r="K18" s="58"/>
      <c r="L18" s="59"/>
      <c r="M18" s="59"/>
      <c r="N18" s="60"/>
      <c r="O18" s="60"/>
      <c r="P18" s="60"/>
      <c r="Q18" s="59"/>
      <c r="R18" s="60"/>
      <c r="S18" s="235"/>
      <c r="T18" s="237"/>
    </row>
    <row r="19" spans="1:20" x14ac:dyDescent="0.3">
      <c r="A19" s="51" t="s">
        <v>11</v>
      </c>
      <c r="B19" s="52" t="s">
        <v>11</v>
      </c>
      <c r="C19" s="53">
        <v>3</v>
      </c>
      <c r="D19" s="54"/>
      <c r="E19" s="54" t="s">
        <v>11</v>
      </c>
      <c r="F19" s="54" t="s">
        <v>11</v>
      </c>
      <c r="G19" s="55"/>
      <c r="H19" s="56"/>
      <c r="I19" s="57"/>
      <c r="J19" s="55"/>
      <c r="K19" s="58"/>
      <c r="L19" s="59"/>
      <c r="M19" s="59"/>
      <c r="N19" s="60"/>
      <c r="O19" s="60"/>
      <c r="P19" s="60"/>
      <c r="Q19" s="59"/>
      <c r="R19" s="60"/>
      <c r="S19" s="235"/>
      <c r="T19" s="237"/>
    </row>
    <row r="20" spans="1:20" x14ac:dyDescent="0.3">
      <c r="A20" s="51" t="s">
        <v>11</v>
      </c>
      <c r="B20" s="52" t="s">
        <v>11</v>
      </c>
      <c r="C20" s="53">
        <v>4</v>
      </c>
      <c r="D20" s="54"/>
      <c r="E20" s="54" t="s">
        <v>11</v>
      </c>
      <c r="F20" s="54" t="s">
        <v>11</v>
      </c>
      <c r="G20" s="55"/>
      <c r="H20" s="56"/>
      <c r="I20" s="57"/>
      <c r="J20" s="55"/>
      <c r="K20" s="58"/>
      <c r="L20" s="59"/>
      <c r="M20" s="59"/>
      <c r="N20" s="60"/>
      <c r="O20" s="60"/>
      <c r="P20" s="60"/>
      <c r="Q20" s="59"/>
      <c r="R20" s="60"/>
      <c r="S20" s="235"/>
      <c r="T20" s="237"/>
    </row>
    <row r="21" spans="1:20" x14ac:dyDescent="0.3">
      <c r="A21" s="51" t="s">
        <v>11</v>
      </c>
      <c r="B21" s="52" t="s">
        <v>11</v>
      </c>
      <c r="C21" s="53">
        <v>5</v>
      </c>
      <c r="D21" s="54"/>
      <c r="E21" s="54" t="s">
        <v>11</v>
      </c>
      <c r="F21" s="54" t="s">
        <v>11</v>
      </c>
      <c r="G21" s="55"/>
      <c r="H21" s="56"/>
      <c r="I21" s="57"/>
      <c r="J21" s="55"/>
      <c r="K21" s="58"/>
      <c r="L21" s="59"/>
      <c r="M21" s="59"/>
      <c r="N21" s="60"/>
      <c r="O21" s="60"/>
      <c r="P21" s="60"/>
      <c r="Q21" s="59"/>
      <c r="R21" s="60"/>
      <c r="S21" s="235"/>
      <c r="T21" s="237"/>
    </row>
    <row r="22" spans="1:20" x14ac:dyDescent="0.3">
      <c r="A22" s="51" t="s">
        <v>11</v>
      </c>
      <c r="B22" s="52" t="s">
        <v>11</v>
      </c>
      <c r="C22" s="53">
        <v>6</v>
      </c>
      <c r="D22" s="54"/>
      <c r="E22" s="54" t="s">
        <v>11</v>
      </c>
      <c r="F22" s="54" t="s">
        <v>11</v>
      </c>
      <c r="G22" s="55"/>
      <c r="H22" s="56"/>
      <c r="I22" s="57"/>
      <c r="J22" s="55"/>
      <c r="K22" s="58"/>
      <c r="L22" s="59"/>
      <c r="M22" s="59"/>
      <c r="N22" s="60"/>
      <c r="O22" s="60"/>
      <c r="P22" s="60"/>
      <c r="Q22" s="59"/>
      <c r="R22" s="60"/>
      <c r="S22" s="235"/>
      <c r="T22" s="237"/>
    </row>
    <row r="23" spans="1:20" x14ac:dyDescent="0.3">
      <c r="A23" s="51" t="s">
        <v>11</v>
      </c>
      <c r="B23" s="52" t="s">
        <v>11</v>
      </c>
      <c r="C23" s="53">
        <v>7</v>
      </c>
      <c r="D23" s="54"/>
      <c r="E23" s="54" t="s">
        <v>11</v>
      </c>
      <c r="F23" s="54" t="s">
        <v>11</v>
      </c>
      <c r="G23" s="55"/>
      <c r="H23" s="56"/>
      <c r="I23" s="57"/>
      <c r="J23" s="55"/>
      <c r="K23" s="58"/>
      <c r="L23" s="59"/>
      <c r="M23" s="59"/>
      <c r="N23" s="60"/>
      <c r="O23" s="60"/>
      <c r="P23" s="60"/>
      <c r="Q23" s="59"/>
      <c r="R23" s="60"/>
      <c r="S23" s="235"/>
      <c r="T23" s="237"/>
    </row>
    <row r="24" spans="1:20" x14ac:dyDescent="0.3">
      <c r="A24" s="51" t="s">
        <v>11</v>
      </c>
      <c r="B24" s="52" t="s">
        <v>11</v>
      </c>
      <c r="C24" s="53">
        <v>8</v>
      </c>
      <c r="D24" s="54"/>
      <c r="E24" s="54" t="s">
        <v>11</v>
      </c>
      <c r="F24" s="54" t="s">
        <v>11</v>
      </c>
      <c r="G24" s="55"/>
      <c r="H24" s="56"/>
      <c r="I24" s="57"/>
      <c r="J24" s="55"/>
      <c r="K24" s="58"/>
      <c r="L24" s="59"/>
      <c r="M24" s="59"/>
      <c r="N24" s="60"/>
      <c r="O24" s="60"/>
      <c r="P24" s="60"/>
      <c r="Q24" s="59"/>
      <c r="R24" s="60"/>
      <c r="S24" s="235"/>
      <c r="T24" s="237"/>
    </row>
    <row r="25" spans="1:20" x14ac:dyDescent="0.3">
      <c r="A25" s="51" t="s">
        <v>11</v>
      </c>
      <c r="B25" s="52" t="s">
        <v>11</v>
      </c>
      <c r="C25" s="53">
        <v>9</v>
      </c>
      <c r="D25" s="54"/>
      <c r="E25" s="54" t="s">
        <v>11</v>
      </c>
      <c r="F25" s="54" t="s">
        <v>11</v>
      </c>
      <c r="G25" s="55"/>
      <c r="H25" s="56"/>
      <c r="I25" s="57"/>
      <c r="J25" s="55"/>
      <c r="K25" s="58"/>
      <c r="L25" s="59"/>
      <c r="M25" s="59"/>
      <c r="N25" s="60"/>
      <c r="O25" s="60"/>
      <c r="P25" s="60"/>
      <c r="Q25" s="59"/>
      <c r="R25" s="60"/>
      <c r="S25" s="235"/>
      <c r="T25" s="237"/>
    </row>
    <row r="26" spans="1:20" x14ac:dyDescent="0.3">
      <c r="A26" s="51" t="s">
        <v>11</v>
      </c>
      <c r="B26" s="52" t="s">
        <v>11</v>
      </c>
      <c r="C26" s="53">
        <v>10</v>
      </c>
      <c r="D26" s="54"/>
      <c r="E26" s="54" t="s">
        <v>11</v>
      </c>
      <c r="F26" s="54" t="s">
        <v>11</v>
      </c>
      <c r="G26" s="55"/>
      <c r="H26" s="56"/>
      <c r="I26" s="57"/>
      <c r="J26" s="55"/>
      <c r="K26" s="58"/>
      <c r="L26" s="59"/>
      <c r="M26" s="59"/>
      <c r="N26" s="60"/>
      <c r="O26" s="60"/>
      <c r="P26" s="60"/>
      <c r="Q26" s="59"/>
      <c r="R26" s="60"/>
      <c r="S26" s="235"/>
      <c r="T26" s="237"/>
    </row>
    <row r="27" spans="1:20" x14ac:dyDescent="0.3">
      <c r="A27" s="51" t="s">
        <v>11</v>
      </c>
      <c r="B27" s="52" t="s">
        <v>11</v>
      </c>
      <c r="C27" s="53">
        <v>11</v>
      </c>
      <c r="D27" s="54"/>
      <c r="E27" s="54" t="s">
        <v>11</v>
      </c>
      <c r="F27" s="54" t="s">
        <v>11</v>
      </c>
      <c r="G27" s="55"/>
      <c r="H27" s="56"/>
      <c r="I27" s="57"/>
      <c r="J27" s="55"/>
      <c r="K27" s="58"/>
      <c r="L27" s="59"/>
      <c r="M27" s="59"/>
      <c r="N27" s="60"/>
      <c r="O27" s="60"/>
      <c r="P27" s="60"/>
      <c r="Q27" s="59"/>
      <c r="R27" s="60"/>
      <c r="S27" s="235"/>
      <c r="T27" s="237"/>
    </row>
    <row r="28" spans="1:20" x14ac:dyDescent="0.3">
      <c r="A28" s="51" t="s">
        <v>11</v>
      </c>
      <c r="B28" s="52" t="s">
        <v>11</v>
      </c>
      <c r="C28" s="53">
        <v>12</v>
      </c>
      <c r="D28" s="54"/>
      <c r="E28" s="54" t="s">
        <v>11</v>
      </c>
      <c r="F28" s="54" t="s">
        <v>11</v>
      </c>
      <c r="G28" s="55"/>
      <c r="H28" s="56"/>
      <c r="I28" s="57"/>
      <c r="J28" s="55"/>
      <c r="K28" s="58"/>
      <c r="L28" s="59"/>
      <c r="M28" s="59"/>
      <c r="N28" s="60"/>
      <c r="O28" s="60"/>
      <c r="P28" s="60"/>
      <c r="Q28" s="59"/>
      <c r="R28" s="60"/>
      <c r="S28" s="235"/>
      <c r="T28" s="237"/>
    </row>
    <row r="29" spans="1:20" x14ac:dyDescent="0.3">
      <c r="A29" s="51" t="s">
        <v>11</v>
      </c>
      <c r="B29" s="52" t="s">
        <v>11</v>
      </c>
      <c r="C29" s="53">
        <v>13</v>
      </c>
      <c r="D29" s="54"/>
      <c r="E29" s="54" t="s">
        <v>11</v>
      </c>
      <c r="F29" s="54" t="s">
        <v>11</v>
      </c>
      <c r="G29" s="55"/>
      <c r="H29" s="56"/>
      <c r="I29" s="57"/>
      <c r="J29" s="55"/>
      <c r="K29" s="58"/>
      <c r="L29" s="59"/>
      <c r="M29" s="59"/>
      <c r="N29" s="60"/>
      <c r="O29" s="60"/>
      <c r="P29" s="60"/>
      <c r="Q29" s="59"/>
      <c r="R29" s="60"/>
      <c r="S29" s="235"/>
      <c r="T29" s="237"/>
    </row>
    <row r="30" spans="1:20" x14ac:dyDescent="0.3">
      <c r="A30" s="51" t="s">
        <v>11</v>
      </c>
      <c r="B30" s="52" t="s">
        <v>11</v>
      </c>
      <c r="C30" s="53">
        <v>14</v>
      </c>
      <c r="D30" s="54"/>
      <c r="E30" s="54" t="s">
        <v>11</v>
      </c>
      <c r="F30" s="54" t="s">
        <v>11</v>
      </c>
      <c r="G30" s="55"/>
      <c r="H30" s="56"/>
      <c r="I30" s="57"/>
      <c r="J30" s="55"/>
      <c r="K30" s="58"/>
      <c r="L30" s="59"/>
      <c r="M30" s="59"/>
      <c r="N30" s="60"/>
      <c r="O30" s="60"/>
      <c r="P30" s="60"/>
      <c r="Q30" s="59"/>
      <c r="R30" s="60"/>
      <c r="S30" s="235"/>
      <c r="T30" s="237"/>
    </row>
    <row r="31" spans="1:20" x14ac:dyDescent="0.3">
      <c r="A31" s="51" t="s">
        <v>11</v>
      </c>
      <c r="B31" s="52" t="s">
        <v>11</v>
      </c>
      <c r="C31" s="53">
        <v>15</v>
      </c>
      <c r="D31" s="54"/>
      <c r="E31" s="54" t="s">
        <v>11</v>
      </c>
      <c r="F31" s="54" t="s">
        <v>11</v>
      </c>
      <c r="G31" s="55"/>
      <c r="H31" s="56"/>
      <c r="I31" s="57"/>
      <c r="J31" s="55"/>
      <c r="K31" s="58"/>
      <c r="L31" s="59"/>
      <c r="M31" s="59"/>
      <c r="N31" s="60"/>
      <c r="O31" s="60"/>
      <c r="P31" s="60"/>
      <c r="Q31" s="59"/>
      <c r="R31" s="60"/>
      <c r="S31" s="235"/>
      <c r="T31" s="237"/>
    </row>
    <row r="32" spans="1:20" x14ac:dyDescent="0.3">
      <c r="A32" s="51" t="s">
        <v>11</v>
      </c>
      <c r="B32" s="52" t="s">
        <v>11</v>
      </c>
      <c r="C32" s="53">
        <v>16</v>
      </c>
      <c r="D32" s="54"/>
      <c r="E32" s="54" t="s">
        <v>11</v>
      </c>
      <c r="F32" s="54" t="s">
        <v>11</v>
      </c>
      <c r="G32" s="55"/>
      <c r="H32" s="56"/>
      <c r="I32" s="57"/>
      <c r="J32" s="55"/>
      <c r="K32" s="58"/>
      <c r="L32" s="59"/>
      <c r="M32" s="59"/>
      <c r="N32" s="60"/>
      <c r="O32" s="60"/>
      <c r="P32" s="60"/>
      <c r="Q32" s="59"/>
      <c r="R32" s="60"/>
      <c r="S32" s="235"/>
      <c r="T32" s="237"/>
    </row>
    <row r="33" spans="1:21" x14ac:dyDescent="0.3">
      <c r="A33" s="51" t="s">
        <v>11</v>
      </c>
      <c r="B33" s="52" t="s">
        <v>11</v>
      </c>
      <c r="C33" s="53">
        <v>17</v>
      </c>
      <c r="D33" s="54"/>
      <c r="E33" s="54" t="s">
        <v>11</v>
      </c>
      <c r="F33" s="54" t="s">
        <v>11</v>
      </c>
      <c r="G33" s="55"/>
      <c r="H33" s="56"/>
      <c r="I33" s="57"/>
      <c r="J33" s="55"/>
      <c r="K33" s="58"/>
      <c r="L33" s="59"/>
      <c r="M33" s="59"/>
      <c r="N33" s="60"/>
      <c r="O33" s="60"/>
      <c r="P33" s="60"/>
      <c r="Q33" s="59"/>
      <c r="R33" s="60"/>
      <c r="S33" s="235"/>
      <c r="T33" s="237"/>
    </row>
    <row r="34" spans="1:21" x14ac:dyDescent="0.3">
      <c r="A34" s="51" t="s">
        <v>11</v>
      </c>
      <c r="B34" s="52" t="s">
        <v>11</v>
      </c>
      <c r="C34" s="53">
        <v>18</v>
      </c>
      <c r="D34" s="54"/>
      <c r="E34" s="54" t="s">
        <v>11</v>
      </c>
      <c r="F34" s="54" t="s">
        <v>11</v>
      </c>
      <c r="G34" s="55"/>
      <c r="H34" s="56"/>
      <c r="I34" s="57"/>
      <c r="J34" s="55"/>
      <c r="K34" s="58"/>
      <c r="L34" s="59"/>
      <c r="M34" s="59"/>
      <c r="N34" s="60"/>
      <c r="O34" s="60"/>
      <c r="P34" s="60"/>
      <c r="Q34" s="59"/>
      <c r="R34" s="60"/>
      <c r="S34" s="235"/>
      <c r="T34" s="237"/>
    </row>
    <row r="35" spans="1:21" x14ac:dyDescent="0.3">
      <c r="A35" s="51" t="s">
        <v>11</v>
      </c>
      <c r="B35" s="52" t="s">
        <v>11</v>
      </c>
      <c r="C35" s="53">
        <v>19</v>
      </c>
      <c r="D35" s="54"/>
      <c r="E35" s="54" t="s">
        <v>11</v>
      </c>
      <c r="F35" s="54" t="s">
        <v>11</v>
      </c>
      <c r="G35" s="55"/>
      <c r="H35" s="56"/>
      <c r="I35" s="57"/>
      <c r="J35" s="55"/>
      <c r="K35" s="58"/>
      <c r="L35" s="59"/>
      <c r="M35" s="59"/>
      <c r="N35" s="60"/>
      <c r="O35" s="60"/>
      <c r="P35" s="60"/>
      <c r="Q35" s="59"/>
      <c r="R35" s="60"/>
      <c r="S35" s="235"/>
      <c r="T35" s="237"/>
    </row>
    <row r="36" spans="1:21" x14ac:dyDescent="0.3">
      <c r="A36" s="61" t="s">
        <v>11</v>
      </c>
      <c r="B36" s="52" t="s">
        <v>11</v>
      </c>
      <c r="C36" s="62">
        <v>20</v>
      </c>
      <c r="D36" s="63"/>
      <c r="E36" s="63" t="s">
        <v>11</v>
      </c>
      <c r="F36" s="63" t="s">
        <v>11</v>
      </c>
      <c r="G36" s="64"/>
      <c r="H36" s="65"/>
      <c r="I36" s="66"/>
      <c r="J36" s="55"/>
      <c r="K36" s="67"/>
      <c r="L36" s="68"/>
      <c r="M36" s="68"/>
      <c r="N36" s="69"/>
      <c r="O36" s="69"/>
      <c r="P36" s="69"/>
      <c r="Q36" s="68"/>
      <c r="R36" s="69"/>
      <c r="S36" s="235"/>
      <c r="T36" s="238"/>
    </row>
    <row r="37" spans="1:21" x14ac:dyDescent="0.3">
      <c r="A37" s="70"/>
      <c r="B37" s="70"/>
      <c r="C37" s="70"/>
      <c r="D37" s="70"/>
      <c r="E37" s="70"/>
      <c r="F37" s="70"/>
      <c r="G37" s="70"/>
      <c r="H37" s="70"/>
      <c r="I37" s="70"/>
      <c r="J37" s="70"/>
      <c r="K37" s="70"/>
      <c r="L37" s="70"/>
      <c r="M37" s="70"/>
      <c r="N37" s="70"/>
      <c r="O37" s="70"/>
      <c r="P37" s="70"/>
      <c r="Q37" s="70"/>
      <c r="R37" s="70"/>
      <c r="S37" s="70"/>
      <c r="T37" s="239"/>
    </row>
    <row r="38" spans="1:21" x14ac:dyDescent="0.3">
      <c r="A38" s="71"/>
      <c r="B38" s="71"/>
      <c r="C38" s="71"/>
      <c r="D38" s="71"/>
      <c r="E38" s="71"/>
      <c r="F38" s="71"/>
      <c r="G38" s="71"/>
      <c r="H38" s="71"/>
      <c r="I38" s="71"/>
      <c r="J38" s="71"/>
      <c r="K38" s="71"/>
      <c r="L38" s="71"/>
      <c r="M38" s="71"/>
      <c r="N38" s="71"/>
      <c r="O38" s="71"/>
      <c r="P38" s="71"/>
      <c r="Q38" s="71"/>
      <c r="R38" s="71"/>
      <c r="S38" s="71"/>
      <c r="T38" s="240"/>
    </row>
    <row r="39" spans="1:21" s="13" customFormat="1" ht="13.5" thickBot="1" x14ac:dyDescent="0.35">
      <c r="A39" s="13" t="s">
        <v>39</v>
      </c>
      <c r="L39" s="72">
        <f>SUM(Belegsverzeichnis[Rechnungsbetrag
brutto])</f>
        <v>0</v>
      </c>
      <c r="M39" s="72">
        <f>SUM(Belegsverzeichnis[Rechnungsbetrag
netto])</f>
        <v>0</v>
      </c>
      <c r="Q39" s="72">
        <f>SUM(Belegsverzeichnis[Zahlungs-betrag])</f>
        <v>0</v>
      </c>
      <c r="T39" s="241">
        <f>SUM(Belegsverzeichnis[Förderfähige Kosten])</f>
        <v>0</v>
      </c>
      <c r="U39" s="14"/>
    </row>
    <row r="40" spans="1:21" x14ac:dyDescent="0.3">
      <c r="C40" s="15"/>
      <c r="D40" s="15"/>
      <c r="E40" s="15"/>
      <c r="F40" s="15"/>
      <c r="G40" s="18"/>
      <c r="H40" s="18"/>
      <c r="I40" s="18"/>
      <c r="J40" s="19"/>
      <c r="K40" s="18"/>
      <c r="L40" s="18"/>
      <c r="M40" s="19"/>
      <c r="N40" s="20"/>
      <c r="O40" s="19"/>
      <c r="Q40" s="15"/>
    </row>
    <row r="41" spans="1:21" x14ac:dyDescent="0.3">
      <c r="C41" s="15"/>
      <c r="D41" s="15"/>
      <c r="E41" s="15"/>
      <c r="F41" s="15"/>
      <c r="G41" s="18"/>
      <c r="H41" s="18"/>
      <c r="I41" s="18"/>
      <c r="J41" s="19"/>
      <c r="K41" s="18"/>
      <c r="L41" s="18"/>
      <c r="M41" s="19"/>
      <c r="N41" s="20"/>
      <c r="O41" s="19"/>
      <c r="Q41" s="15"/>
    </row>
    <row r="42" spans="1:21" s="92" customFormat="1" ht="13.15" customHeight="1" x14ac:dyDescent="0.35">
      <c r="A42" s="94"/>
      <c r="B42" s="94"/>
      <c r="C42" s="94"/>
      <c r="D42" s="94"/>
      <c r="E42" s="94"/>
      <c r="F42" s="94"/>
      <c r="G42" s="94"/>
      <c r="H42" s="94"/>
      <c r="I42" s="94"/>
      <c r="J42" s="94"/>
    </row>
    <row r="43" spans="1:21" s="92" customFormat="1" ht="13.15" customHeight="1" x14ac:dyDescent="0.35">
      <c r="A43" s="94"/>
      <c r="B43" s="94"/>
      <c r="C43" s="94"/>
      <c r="D43" s="94"/>
      <c r="E43" s="94"/>
      <c r="F43" s="94"/>
      <c r="G43" s="94"/>
      <c r="H43" s="94"/>
      <c r="I43" s="94"/>
      <c r="J43" s="94"/>
    </row>
    <row r="44" spans="1:21" s="92" customFormat="1" ht="13.15" customHeight="1" x14ac:dyDescent="0.35">
      <c r="A44" s="94"/>
      <c r="B44" s="94"/>
      <c r="C44" s="94"/>
      <c r="D44" s="94"/>
      <c r="E44" s="94"/>
      <c r="F44" s="94"/>
      <c r="G44" s="94"/>
      <c r="H44" s="94"/>
      <c r="I44" s="94"/>
      <c r="J44" s="94"/>
    </row>
    <row r="45" spans="1:21" s="92" customFormat="1" ht="13.15" customHeight="1" x14ac:dyDescent="0.35">
      <c r="A45" s="96"/>
      <c r="B45" s="96"/>
      <c r="D45" s="96"/>
      <c r="E45" s="96"/>
      <c r="F45" s="96"/>
      <c r="G45" s="95"/>
      <c r="H45" s="95"/>
      <c r="I45" s="95"/>
      <c r="J45" s="95"/>
      <c r="M45" s="95"/>
      <c r="N45" s="95"/>
    </row>
    <row r="46" spans="1:21" s="92" customFormat="1" ht="15.5" x14ac:dyDescent="0.35">
      <c r="A46" s="293" t="s">
        <v>0</v>
      </c>
      <c r="B46" s="293"/>
      <c r="D46" s="293" t="s">
        <v>98</v>
      </c>
      <c r="E46" s="293"/>
      <c r="F46" s="293"/>
      <c r="G46" s="97"/>
      <c r="H46" s="298"/>
      <c r="I46" s="298"/>
      <c r="J46" s="298"/>
      <c r="M46" s="97"/>
      <c r="N46" s="97"/>
    </row>
    <row r="47" spans="1:21" s="92" customFormat="1" ht="13.15" customHeight="1" x14ac:dyDescent="0.35">
      <c r="A47" s="97"/>
      <c r="B47" s="98"/>
      <c r="D47" s="297"/>
      <c r="E47" s="297"/>
      <c r="F47" s="297"/>
      <c r="G47" s="297"/>
      <c r="H47" s="99"/>
      <c r="J47" s="99"/>
      <c r="K47" s="99"/>
      <c r="L47" s="99"/>
      <c r="M47" s="99"/>
      <c r="N47" s="99"/>
    </row>
    <row r="48" spans="1:21" s="92" customFormat="1" ht="13.15" customHeight="1" x14ac:dyDescent="0.35"/>
    <row r="49" spans="1:20" s="92" customFormat="1" ht="13.15" customHeight="1" x14ac:dyDescent="0.35">
      <c r="D49" s="100"/>
      <c r="E49" s="101"/>
      <c r="F49" s="101"/>
    </row>
    <row r="50" spans="1:20" s="92" customFormat="1" ht="13.15" customHeight="1" x14ac:dyDescent="0.35">
      <c r="D50" s="293" t="s">
        <v>27</v>
      </c>
      <c r="E50" s="293"/>
      <c r="F50" s="293"/>
    </row>
    <row r="51" spans="1:20" s="92" customFormat="1" ht="15.5" x14ac:dyDescent="0.35"/>
    <row r="54" spans="1:20" ht="21" customHeight="1" x14ac:dyDescent="0.3">
      <c r="A54" s="292" t="s">
        <v>81</v>
      </c>
      <c r="B54" s="292"/>
      <c r="C54" s="292"/>
      <c r="D54" s="292"/>
      <c r="E54" s="292"/>
      <c r="F54" s="292"/>
      <c r="G54" s="292"/>
      <c r="H54" s="292"/>
      <c r="I54" s="292"/>
      <c r="J54" s="292"/>
      <c r="K54" s="292"/>
      <c r="L54" s="292"/>
      <c r="M54" s="292"/>
      <c r="N54" s="292"/>
      <c r="O54" s="292"/>
      <c r="P54" s="292"/>
      <c r="Q54" s="292"/>
      <c r="R54" s="292"/>
      <c r="S54" s="292"/>
      <c r="T54" s="292"/>
    </row>
  </sheetData>
  <mergeCells count="21">
    <mergeCell ref="A54:T54"/>
    <mergeCell ref="A46:B46"/>
    <mergeCell ref="J7:L7"/>
    <mergeCell ref="J8:L8"/>
    <mergeCell ref="J9:L9"/>
    <mergeCell ref="D47:G47"/>
    <mergeCell ref="D50:F50"/>
    <mergeCell ref="D46:F46"/>
    <mergeCell ref="H46:J46"/>
    <mergeCell ref="B13:G13"/>
    <mergeCell ref="I15:J15"/>
    <mergeCell ref="A4:E4"/>
    <mergeCell ref="A5:T5"/>
    <mergeCell ref="B10:G10"/>
    <mergeCell ref="B11:G11"/>
    <mergeCell ref="B12:G12"/>
    <mergeCell ref="A7:E7"/>
    <mergeCell ref="A8:E8"/>
    <mergeCell ref="F7:G7"/>
    <mergeCell ref="F8:G8"/>
    <mergeCell ref="I11:T14"/>
  </mergeCells>
  <conditionalFormatting sqref="F7:G8">
    <cfRule type="cellIs" dxfId="12" priority="1" operator="equal">
      <formula>""</formula>
    </cfRule>
  </conditionalFormatting>
  <dataValidations count="2">
    <dataValidation type="list" allowBlank="1" showInputMessage="1" showErrorMessage="1" sqref="A17:A36" xr:uid="{7F58396B-05A4-4D24-A76F-14DA52FE4BD1}">
      <formula1>"Bitte auswählen,Teilabrechnung 1,Teilabrechnung 2,Teilabrechnung 3,Schlussabrechnung"</formula1>
    </dataValidation>
    <dataValidation type="list" allowBlank="1" showInputMessage="1" showErrorMessage="1" sqref="E17:F36" xr:uid="{FDE5AC53-2BE8-4BC6-B412-3F37D5ED22DA}">
      <formula1>"Bitte auswählen,Ja,Nein"</formula1>
    </dataValidation>
  </dataValidations>
  <pageMargins left="0.23622047244094491" right="0.23622047244094491" top="0.39370078740157483" bottom="0.39370078740157483" header="0.31496062992125984" footer="0.31496062992125984"/>
  <pageSetup paperSize="9" scale="44" fitToHeight="0" orientation="landscape" r:id="rId1"/>
  <headerFooter>
    <oddHeader>&amp;L&amp;"Corbel,Fett"Beiblatt 4 | Seite 1&amp;R&amp;"Calibri,Standard"&amp;8Alle Angaben in EUR</oddHeader>
    <oddFooter>&amp;L&amp;"Corbel,Standard"&amp;8Seite &amp;P von &amp;N&amp;C&amp;"Corbel,Standard"&amp;8 5.0-22 vom 01.12.2022&amp;R&amp;"Corbel,Standard"&amp;8Beiblatt 4 Seite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5" r:id="rId4" name="Check Box 13">
              <controlPr defaultSize="0" autoFill="0" autoLine="0" autoPict="0">
                <anchor moveWithCells="1">
                  <from>
                    <xdr:col>0</xdr:col>
                    <xdr:colOff>19050</xdr:colOff>
                    <xdr:row>41</xdr:row>
                    <xdr:rowOff>0</xdr:rowOff>
                  </from>
                  <to>
                    <xdr:col>0</xdr:col>
                    <xdr:colOff>19050</xdr:colOff>
                    <xdr:row>42</xdr:row>
                    <xdr:rowOff>38100</xdr:rowOff>
                  </to>
                </anchor>
              </controlPr>
            </control>
          </mc:Choice>
        </mc:AlternateContent>
        <mc:AlternateContent xmlns:mc="http://schemas.openxmlformats.org/markup-compatibility/2006">
          <mc:Choice Requires="x14">
            <control shapeId="8206" r:id="rId5" name="Check Box 14">
              <controlPr defaultSize="0" autoFill="0" autoLine="0" autoPict="0">
                <anchor moveWithCells="1">
                  <from>
                    <xdr:col>0</xdr:col>
                    <xdr:colOff>12700</xdr:colOff>
                    <xdr:row>46</xdr:row>
                    <xdr:rowOff>127000</xdr:rowOff>
                  </from>
                  <to>
                    <xdr:col>0</xdr:col>
                    <xdr:colOff>12700</xdr:colOff>
                    <xdr:row>48</xdr:row>
                    <xdr:rowOff>0</xdr:rowOff>
                  </to>
                </anchor>
              </controlPr>
            </control>
          </mc:Choice>
        </mc:AlternateContent>
        <mc:AlternateContent xmlns:mc="http://schemas.openxmlformats.org/markup-compatibility/2006">
          <mc:Choice Requires="x14">
            <control shapeId="8208" r:id="rId6" name="Check Box 16">
              <controlPr defaultSize="0" autoFill="0" autoLine="0" autoPict="0">
                <anchor moveWithCells="1">
                  <from>
                    <xdr:col>0</xdr:col>
                    <xdr:colOff>19050</xdr:colOff>
                    <xdr:row>41</xdr:row>
                    <xdr:rowOff>0</xdr:rowOff>
                  </from>
                  <to>
                    <xdr:col>0</xdr:col>
                    <xdr:colOff>19050</xdr:colOff>
                    <xdr:row>42</xdr:row>
                    <xdr:rowOff>38100</xdr:rowOff>
                  </to>
                </anchor>
              </controlPr>
            </control>
          </mc:Choice>
        </mc:AlternateContent>
        <mc:AlternateContent xmlns:mc="http://schemas.openxmlformats.org/markup-compatibility/2006">
          <mc:Choice Requires="x14">
            <control shapeId="8214" r:id="rId7" name="Check Box 22">
              <controlPr defaultSize="0" autoFill="0" autoLine="0" autoPict="0">
                <anchor moveWithCells="1">
                  <from>
                    <xdr:col>0</xdr:col>
                    <xdr:colOff>19050</xdr:colOff>
                    <xdr:row>41</xdr:row>
                    <xdr:rowOff>0</xdr:rowOff>
                  </from>
                  <to>
                    <xdr:col>0</xdr:col>
                    <xdr:colOff>19050</xdr:colOff>
                    <xdr:row>42</xdr:row>
                    <xdr:rowOff>38100</xdr:rowOff>
                  </to>
                </anchor>
              </controlPr>
            </control>
          </mc:Choice>
        </mc:AlternateContent>
      </controls>
    </mc:Choice>
  </mc:AlternateContent>
  <tableParts count="1">
    <tablePart r:id="rId8"/>
  </tableParts>
  <extLst>
    <ext xmlns:x14="http://schemas.microsoft.com/office/spreadsheetml/2009/9/main" uri="{CCE6A557-97BC-4b89-ADB6-D9C93CAAB3DF}">
      <x14:dataValidations xmlns:xm="http://schemas.microsoft.com/office/excel/2006/main" count="1">
        <x14:dataValidation type="list" allowBlank="1" showInputMessage="1" showErrorMessage="1" xr:uid="{E38FE487-D6A9-4FE2-8AE4-8D14ECFC9AA3}">
          <x14:formula1>
            <xm:f>Kostencodes!$B$1:$B$23</xm:f>
          </x14:formula1>
          <xm:sqref>B17:B36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2490-2461-471A-BA6C-EF2AD3447676}">
  <sheetPr>
    <tabColor theme="4"/>
  </sheetPr>
  <dimension ref="A1:T39"/>
  <sheetViews>
    <sheetView showGridLines="0" view="pageBreakPreview" zoomScaleNormal="100" zoomScaleSheetLayoutView="100" zoomScalePageLayoutView="80" workbookViewId="0">
      <selection activeCell="B7" sqref="B7:D7"/>
    </sheetView>
  </sheetViews>
  <sheetFormatPr baseColWidth="10" defaultColWidth="11.453125" defaultRowHeight="13" x14ac:dyDescent="0.3"/>
  <cols>
    <col min="1" max="1" width="20.453125" style="14" customWidth="1"/>
    <col min="2" max="2" width="13.7265625" style="14" bestFit="1" customWidth="1"/>
    <col min="3" max="3" width="8.7265625" style="14" customWidth="1"/>
    <col min="4" max="4" width="27.81640625" style="14" customWidth="1"/>
    <col min="5" max="5" width="16" style="14" bestFit="1" customWidth="1"/>
    <col min="6" max="6" width="19.453125" style="14" customWidth="1"/>
    <col min="7" max="7" width="14.26953125" style="14" customWidth="1"/>
    <col min="8" max="8" width="14.54296875" style="14" customWidth="1"/>
    <col min="9" max="9" width="20.7265625" style="14" customWidth="1"/>
    <col min="10" max="10" width="18" style="14" customWidth="1"/>
    <col min="11" max="11" width="13.54296875" style="14" customWidth="1"/>
    <col min="12" max="12" width="17.7265625" style="14" customWidth="1"/>
    <col min="13" max="13" width="17.26953125" style="14" customWidth="1"/>
    <col min="14" max="14" width="11.7265625" style="14" customWidth="1"/>
    <col min="15" max="15" width="15.1796875" style="14" customWidth="1"/>
    <col min="16" max="16" width="22.1796875" style="14" bestFit="1" customWidth="1"/>
    <col min="17" max="17" width="10.7265625" style="14" customWidth="1"/>
    <col min="18" max="18" width="11.26953125" style="14" customWidth="1"/>
    <col min="19" max="19" width="15.7265625" style="14" bestFit="1" customWidth="1"/>
    <col min="20" max="20" width="15.453125" style="14" bestFit="1" customWidth="1"/>
    <col min="21" max="16384" width="11.453125" style="14"/>
  </cols>
  <sheetData>
    <row r="1" spans="1:20" x14ac:dyDescent="0.3">
      <c r="C1" s="13"/>
      <c r="D1" s="13"/>
      <c r="Q1" s="13"/>
    </row>
    <row r="2" spans="1:20" x14ac:dyDescent="0.3">
      <c r="C2" s="13"/>
      <c r="D2" s="13"/>
      <c r="Q2" s="13"/>
    </row>
    <row r="3" spans="1:20" x14ac:dyDescent="0.3">
      <c r="C3" s="13"/>
      <c r="Q3" s="13"/>
    </row>
    <row r="4" spans="1:20" x14ac:dyDescent="0.3">
      <c r="A4" s="257" t="s">
        <v>4</v>
      </c>
      <c r="B4" s="257"/>
      <c r="C4" s="257"/>
      <c r="D4" s="257"/>
      <c r="E4" s="257"/>
      <c r="Q4" s="13"/>
    </row>
    <row r="5" spans="1:20" s="93" customFormat="1" ht="23.5" x14ac:dyDescent="0.5">
      <c r="A5" s="300" t="s">
        <v>10</v>
      </c>
      <c r="B5" s="300"/>
      <c r="C5" s="300"/>
      <c r="D5" s="300"/>
      <c r="E5" s="300"/>
      <c r="F5" s="167"/>
      <c r="G5" s="167"/>
      <c r="H5" s="155"/>
      <c r="I5" s="155"/>
      <c r="J5" s="155"/>
      <c r="K5" s="155"/>
      <c r="L5" s="155"/>
      <c r="M5" s="155"/>
      <c r="N5" s="155"/>
      <c r="O5" s="155"/>
      <c r="P5" s="155"/>
      <c r="Q5" s="155"/>
      <c r="R5" s="155"/>
      <c r="S5" s="155"/>
      <c r="T5" s="155"/>
    </row>
    <row r="6" spans="1:20" ht="15.5" x14ac:dyDescent="0.35">
      <c r="C6" s="91"/>
      <c r="D6" s="13"/>
      <c r="Q6" s="13"/>
    </row>
    <row r="7" spans="1:20" ht="14.25" customHeight="1" x14ac:dyDescent="0.3">
      <c r="A7" s="138" t="s">
        <v>1</v>
      </c>
      <c r="B7" s="294" t="str">
        <f>IF('1. Soll-Ist-Vergleich'!C10="","",'1. Soll-Ist-Vergleich'!C10)</f>
        <v/>
      </c>
      <c r="C7" s="295"/>
      <c r="D7" s="296"/>
      <c r="E7" s="13"/>
    </row>
    <row r="8" spans="1:20" ht="14.25" customHeight="1" x14ac:dyDescent="0.3">
      <c r="A8" s="138" t="s">
        <v>90</v>
      </c>
      <c r="B8" s="294" t="str">
        <f>IF('1. Soll-Ist-Vergleich'!C11="","",'1. Soll-Ist-Vergleich'!C11)</f>
        <v/>
      </c>
      <c r="C8" s="295"/>
      <c r="D8" s="296"/>
      <c r="E8" s="13"/>
    </row>
    <row r="9" spans="1:20" ht="14.25" customHeight="1" x14ac:dyDescent="0.3">
      <c r="A9" s="138" t="s">
        <v>91</v>
      </c>
      <c r="B9" s="294" t="str">
        <f>IF('1. Soll-Ist-Vergleich'!C12="","",'1. Soll-Ist-Vergleich'!C12)</f>
        <v/>
      </c>
      <c r="C9" s="295"/>
      <c r="D9" s="296"/>
      <c r="E9" s="13"/>
    </row>
    <row r="10" spans="1:20" ht="14.25" customHeight="1" x14ac:dyDescent="0.3">
      <c r="A10" s="133"/>
      <c r="B10" s="134"/>
      <c r="C10" s="134"/>
      <c r="D10" s="135"/>
      <c r="E10" s="135"/>
      <c r="F10" s="135"/>
      <c r="G10" s="136"/>
    </row>
    <row r="11" spans="1:20" ht="14.25" customHeight="1" x14ac:dyDescent="0.3">
      <c r="A11" s="138" t="s">
        <v>71</v>
      </c>
      <c r="B11" s="277" t="str">
        <f>IF('1. Soll-Ist-Vergleich'!B20:E20="","",'1. Soll-Ist-Vergleich'!B20:E20)</f>
        <v/>
      </c>
      <c r="C11" s="278"/>
      <c r="D11" s="278"/>
      <c r="E11" s="279"/>
      <c r="F11" s="168"/>
      <c r="G11" s="137"/>
      <c r="J11" s="156"/>
      <c r="K11" s="156"/>
      <c r="L11" s="156"/>
      <c r="M11" s="156"/>
      <c r="N11" s="156"/>
      <c r="O11" s="156"/>
    </row>
    <row r="12" spans="1:20" x14ac:dyDescent="0.3">
      <c r="D12" s="17"/>
      <c r="E12" s="17"/>
      <c r="F12" s="17"/>
      <c r="G12" s="17"/>
      <c r="H12" s="17"/>
      <c r="I12" s="299"/>
      <c r="J12" s="299"/>
      <c r="K12" s="17"/>
      <c r="L12" s="17"/>
      <c r="M12" s="17"/>
      <c r="N12" s="17"/>
      <c r="O12" s="17"/>
    </row>
    <row r="13" spans="1:20" ht="28.5" customHeight="1" thickBot="1" x14ac:dyDescent="0.35">
      <c r="A13" s="301" t="s">
        <v>105</v>
      </c>
      <c r="B13" s="301"/>
      <c r="C13" s="301"/>
      <c r="D13" s="301"/>
      <c r="E13" s="301"/>
      <c r="F13" s="157"/>
      <c r="G13" s="157"/>
      <c r="H13" s="157"/>
      <c r="I13" s="157"/>
      <c r="J13" s="157"/>
      <c r="K13" s="158"/>
      <c r="L13" s="158"/>
      <c r="M13" s="158"/>
      <c r="N13" s="158"/>
    </row>
    <row r="14" spans="1:20" ht="13.15" customHeight="1" thickBot="1" x14ac:dyDescent="0.35">
      <c r="A14" s="302" t="s">
        <v>107</v>
      </c>
      <c r="B14" s="303"/>
      <c r="C14" s="303"/>
      <c r="D14" s="181" t="s">
        <v>109</v>
      </c>
      <c r="E14" s="189" t="s">
        <v>108</v>
      </c>
    </row>
    <row r="15" spans="1:20" ht="13.15" customHeight="1" x14ac:dyDescent="0.3">
      <c r="A15" s="75"/>
      <c r="D15" s="182"/>
      <c r="E15" s="182"/>
    </row>
    <row r="16" spans="1:20" ht="13.15" customHeight="1" x14ac:dyDescent="0.3">
      <c r="A16" s="176" t="s">
        <v>106</v>
      </c>
      <c r="D16" s="185"/>
      <c r="E16" s="186">
        <f>IFERROR(D16/$D$30,0)</f>
        <v>0</v>
      </c>
    </row>
    <row r="17" spans="1:20" ht="13.15" customHeight="1" x14ac:dyDescent="0.3">
      <c r="A17" s="176" t="s">
        <v>104</v>
      </c>
      <c r="D17" s="185"/>
      <c r="E17" s="186">
        <f>IFERROR(D17/$D$30,0)</f>
        <v>0</v>
      </c>
    </row>
    <row r="18" spans="1:20" ht="12.75" customHeight="1" x14ac:dyDescent="0.3">
      <c r="A18" s="176" t="s">
        <v>110</v>
      </c>
      <c r="D18" s="183">
        <f>SUM(D19:D21)</f>
        <v>0</v>
      </c>
      <c r="E18" s="186">
        <f>IFERROR(D18/$D$30,0)</f>
        <v>0</v>
      </c>
      <c r="G18" s="166"/>
      <c r="H18" s="166"/>
    </row>
    <row r="19" spans="1:20" s="169" customFormat="1" x14ac:dyDescent="0.3">
      <c r="A19" s="177" t="s">
        <v>114</v>
      </c>
      <c r="D19" s="185">
        <v>0</v>
      </c>
      <c r="E19" s="186"/>
    </row>
    <row r="20" spans="1:20" x14ac:dyDescent="0.3">
      <c r="A20" s="177" t="s">
        <v>111</v>
      </c>
      <c r="D20" s="185">
        <v>0</v>
      </c>
      <c r="E20" s="186"/>
      <c r="G20" s="170"/>
      <c r="H20" s="170"/>
      <c r="I20" s="170"/>
      <c r="J20" s="170"/>
      <c r="K20" s="170"/>
      <c r="L20" s="170"/>
      <c r="M20" s="170"/>
      <c r="N20" s="170"/>
      <c r="O20" s="170"/>
      <c r="P20" s="170"/>
      <c r="Q20" s="170"/>
      <c r="R20" s="170"/>
      <c r="S20" s="170"/>
      <c r="T20" s="170"/>
    </row>
    <row r="21" spans="1:20" ht="13.15" customHeight="1" x14ac:dyDescent="0.3">
      <c r="A21" s="178" t="s">
        <v>220</v>
      </c>
      <c r="B21" s="71"/>
      <c r="C21" s="71"/>
      <c r="D21" s="185">
        <v>0</v>
      </c>
      <c r="E21" s="186"/>
    </row>
    <row r="22" spans="1:20" ht="13.15" customHeight="1" x14ac:dyDescent="0.3">
      <c r="A22" s="179" t="s">
        <v>112</v>
      </c>
      <c r="D22" s="183">
        <f>D16+D17+D18</f>
        <v>0</v>
      </c>
      <c r="E22" s="187">
        <f>SUM(E16:E18)</f>
        <v>0</v>
      </c>
    </row>
    <row r="23" spans="1:20" x14ac:dyDescent="0.3">
      <c r="A23" s="75"/>
      <c r="D23" s="182"/>
      <c r="E23" s="186"/>
      <c r="G23" s="159"/>
      <c r="H23" s="159"/>
      <c r="I23" s="159"/>
      <c r="L23" s="159"/>
      <c r="M23" s="159"/>
    </row>
    <row r="24" spans="1:20" x14ac:dyDescent="0.3">
      <c r="A24" s="177" t="s">
        <v>117</v>
      </c>
      <c r="D24" s="185"/>
      <c r="E24" s="186"/>
      <c r="G24" s="159"/>
      <c r="H24" s="159"/>
      <c r="I24" s="159"/>
      <c r="L24" s="159"/>
      <c r="M24" s="159"/>
    </row>
    <row r="25" spans="1:20" ht="12.75" customHeight="1" x14ac:dyDescent="0.3">
      <c r="A25" s="177" t="s">
        <v>2</v>
      </c>
      <c r="D25" s="185">
        <v>0</v>
      </c>
      <c r="E25" s="186"/>
      <c r="G25" s="159"/>
      <c r="H25" s="159"/>
      <c r="I25" s="159"/>
      <c r="L25" s="159"/>
      <c r="M25" s="159"/>
    </row>
    <row r="26" spans="1:20" ht="12.75" customHeight="1" x14ac:dyDescent="0.3">
      <c r="A26" s="177" t="s">
        <v>115</v>
      </c>
      <c r="D26" s="185">
        <v>0</v>
      </c>
      <c r="E26" s="186"/>
      <c r="G26" s="159"/>
      <c r="H26" s="159"/>
      <c r="I26" s="159"/>
      <c r="L26" s="159"/>
      <c r="M26" s="159"/>
    </row>
    <row r="27" spans="1:20" x14ac:dyDescent="0.3">
      <c r="A27" s="178" t="s">
        <v>221</v>
      </c>
      <c r="B27" s="71"/>
      <c r="C27" s="71"/>
      <c r="D27" s="185">
        <v>0</v>
      </c>
      <c r="E27" s="192"/>
      <c r="G27" s="159"/>
      <c r="H27" s="159"/>
      <c r="I27" s="159"/>
      <c r="L27" s="159"/>
      <c r="M27" s="159"/>
    </row>
    <row r="28" spans="1:20" ht="13.15" customHeight="1" x14ac:dyDescent="0.3">
      <c r="A28" s="179" t="s">
        <v>116</v>
      </c>
      <c r="D28" s="183">
        <f>SUM(D24:D27)</f>
        <v>0</v>
      </c>
      <c r="E28" s="184">
        <f>IFERROR(D28/$D$30,0)</f>
        <v>0</v>
      </c>
    </row>
    <row r="29" spans="1:20" ht="13.5" thickBot="1" x14ac:dyDescent="0.35">
      <c r="A29" s="75"/>
      <c r="D29" s="182"/>
      <c r="E29" s="186"/>
      <c r="F29" s="159"/>
      <c r="G29" s="159"/>
      <c r="H29" s="159"/>
      <c r="I29" s="159"/>
      <c r="J29" s="159"/>
    </row>
    <row r="30" spans="1:20" ht="13.5" thickBot="1" x14ac:dyDescent="0.35">
      <c r="A30" s="180" t="s">
        <v>113</v>
      </c>
      <c r="B30" s="190"/>
      <c r="C30" s="190"/>
      <c r="D30" s="188">
        <f>D22+D28</f>
        <v>0</v>
      </c>
      <c r="E30" s="191">
        <f>E22+E28</f>
        <v>0</v>
      </c>
      <c r="F30" s="171"/>
      <c r="G30" s="171"/>
      <c r="H30" s="171"/>
      <c r="I30" s="171"/>
      <c r="J30" s="171"/>
      <c r="K30" s="171"/>
      <c r="L30" s="171"/>
      <c r="M30" s="171"/>
      <c r="N30" s="171"/>
      <c r="O30" s="171"/>
      <c r="P30" s="171"/>
      <c r="Q30" s="171"/>
      <c r="R30" s="171"/>
    </row>
    <row r="31" spans="1:20" ht="13.15" customHeight="1" x14ac:dyDescent="0.3">
      <c r="A31" s="160"/>
      <c r="B31" s="160"/>
      <c r="C31" s="160"/>
      <c r="D31" s="160"/>
      <c r="E31" s="160"/>
      <c r="F31" s="160"/>
      <c r="G31" s="160"/>
      <c r="H31" s="160"/>
      <c r="I31" s="160"/>
      <c r="J31" s="160"/>
    </row>
    <row r="32" spans="1:20" ht="13.15" customHeight="1" x14ac:dyDescent="0.3">
      <c r="A32" s="160"/>
      <c r="B32" s="160"/>
      <c r="C32" s="160"/>
      <c r="D32" s="160"/>
      <c r="E32" s="160"/>
      <c r="F32" s="160"/>
      <c r="G32" s="160"/>
      <c r="H32" s="160"/>
      <c r="I32" s="160"/>
      <c r="J32" s="160"/>
    </row>
    <row r="33" spans="1:20" ht="13.15" customHeight="1" x14ac:dyDescent="0.3">
      <c r="A33" s="161"/>
      <c r="B33" s="161"/>
      <c r="D33" s="161"/>
      <c r="E33" s="161"/>
      <c r="F33" s="162"/>
      <c r="G33" s="162"/>
      <c r="H33" s="162"/>
      <c r="I33" s="162"/>
      <c r="J33" s="162"/>
      <c r="M33" s="162"/>
      <c r="N33" s="162"/>
    </row>
    <row r="34" spans="1:20" ht="12.75" customHeight="1" x14ac:dyDescent="0.3">
      <c r="A34" s="304" t="s">
        <v>0</v>
      </c>
      <c r="B34" s="304"/>
      <c r="D34" s="172" t="s">
        <v>98</v>
      </c>
      <c r="E34" s="172"/>
      <c r="F34" s="173"/>
      <c r="G34" s="173"/>
      <c r="H34" s="305"/>
      <c r="I34" s="305"/>
      <c r="J34" s="305"/>
      <c r="M34" s="163"/>
      <c r="N34" s="163"/>
    </row>
    <row r="35" spans="1:20" ht="13.15" customHeight="1" x14ac:dyDescent="0.3">
      <c r="A35" s="163"/>
      <c r="B35" s="164"/>
      <c r="D35" s="174"/>
      <c r="E35" s="174"/>
      <c r="F35" s="174"/>
      <c r="G35" s="174"/>
      <c r="H35" s="165"/>
      <c r="J35" s="165"/>
      <c r="K35" s="165"/>
      <c r="L35" s="165"/>
      <c r="M35" s="165"/>
      <c r="N35" s="165"/>
    </row>
    <row r="36" spans="1:20" ht="13.15" customHeight="1" x14ac:dyDescent="0.3">
      <c r="D36" s="32"/>
      <c r="E36" s="33"/>
      <c r="F36" s="175"/>
      <c r="G36" s="169"/>
    </row>
    <row r="37" spans="1:20" ht="13.15" customHeight="1" x14ac:dyDescent="0.3">
      <c r="D37" s="172" t="s">
        <v>27</v>
      </c>
      <c r="E37" s="172"/>
      <c r="F37" s="173"/>
      <c r="G37" s="169"/>
    </row>
    <row r="38" spans="1:20" x14ac:dyDescent="0.3">
      <c r="D38" s="169"/>
      <c r="E38" s="169"/>
      <c r="F38" s="169"/>
      <c r="G38" s="169"/>
    </row>
    <row r="39" spans="1:20" ht="36.75" customHeight="1" x14ac:dyDescent="0.3">
      <c r="A39" s="262" t="s">
        <v>206</v>
      </c>
      <c r="B39" s="262"/>
      <c r="C39" s="262"/>
      <c r="D39" s="262"/>
      <c r="E39" s="262"/>
      <c r="F39" s="12"/>
      <c r="G39" s="12"/>
      <c r="H39" s="12"/>
      <c r="I39" s="12"/>
      <c r="J39" s="12"/>
      <c r="K39" s="12"/>
      <c r="L39" s="12"/>
      <c r="M39" s="12"/>
      <c r="N39" s="12"/>
      <c r="O39" s="12"/>
      <c r="P39" s="12"/>
      <c r="Q39" s="12"/>
      <c r="R39" s="12"/>
      <c r="S39" s="12"/>
      <c r="T39" s="12"/>
    </row>
  </sheetData>
  <mergeCells count="12">
    <mergeCell ref="A13:E13"/>
    <mergeCell ref="A14:C14"/>
    <mergeCell ref="A34:B34"/>
    <mergeCell ref="H34:J34"/>
    <mergeCell ref="A39:E39"/>
    <mergeCell ref="I12:J12"/>
    <mergeCell ref="A4:E4"/>
    <mergeCell ref="A5:E5"/>
    <mergeCell ref="B7:D7"/>
    <mergeCell ref="B8:D8"/>
    <mergeCell ref="B9:D9"/>
    <mergeCell ref="B11:E11"/>
  </mergeCells>
  <conditionalFormatting sqref="D16 D19:D21">
    <cfRule type="cellIs" dxfId="11" priority="4" operator="equal">
      <formula>0</formula>
    </cfRule>
  </conditionalFormatting>
  <conditionalFormatting sqref="D17">
    <cfRule type="cellIs" dxfId="10" priority="3" operator="equal">
      <formula>0</formula>
    </cfRule>
  </conditionalFormatting>
  <conditionalFormatting sqref="D24 D26:D27">
    <cfRule type="cellIs" dxfId="9" priority="2" operator="equal">
      <formula>0</formula>
    </cfRule>
  </conditionalFormatting>
  <conditionalFormatting sqref="D25">
    <cfRule type="cellIs" dxfId="8" priority="1" operator="equal">
      <formula>0</formula>
    </cfRule>
  </conditionalFormatting>
  <pageMargins left="0.23622047244094491" right="0.23622047244094491" top="0.39370078740157483" bottom="0.39370078740157483" header="0.31496062992125984" footer="0.31496062992125984"/>
  <pageSetup paperSize="9" fitToWidth="0" fitToHeight="0" orientation="portrait" r:id="rId1"/>
  <headerFooter>
    <oddHeader>&amp;L&amp;"Corbel,Fett"Beiblatt 4 | Seite 1&amp;R&amp;"Calibri,Standard"&amp;8Alle Angaben in EUR</oddHeader>
    <oddFooter>&amp;L&amp;"Corbel,Standard"&amp;8Seite &amp;P von &amp;N&amp;C&amp;"Corbel,Standard"&amp;8 1.0-23 vom 01.07.2023&amp;R&amp;"Corbel,Standard"&amp;8&amp;A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0</xdr:col>
                    <xdr:colOff>19050</xdr:colOff>
                    <xdr:row>13</xdr:row>
                    <xdr:rowOff>0</xdr:rowOff>
                  </from>
                  <to>
                    <xdr:col>0</xdr:col>
                    <xdr:colOff>19050</xdr:colOff>
                    <xdr:row>14</xdr:row>
                    <xdr:rowOff>38100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0</xdr:col>
                    <xdr:colOff>12700</xdr:colOff>
                    <xdr:row>34</xdr:row>
                    <xdr:rowOff>127000</xdr:rowOff>
                  </from>
                  <to>
                    <xdr:col>0</xdr:col>
                    <xdr:colOff>12700</xdr:colOff>
                    <xdr:row>36</xdr:row>
                    <xdr:rowOff>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0</xdr:col>
                    <xdr:colOff>19050</xdr:colOff>
                    <xdr:row>14</xdr:row>
                    <xdr:rowOff>0</xdr:rowOff>
                  </from>
                  <to>
                    <xdr:col>0</xdr:col>
                    <xdr:colOff>19050</xdr:colOff>
                    <xdr:row>15</xdr:row>
                    <xdr:rowOff>38100</xdr:rowOff>
                  </to>
                </anchor>
              </controlPr>
            </control>
          </mc:Choice>
        </mc:AlternateContent>
        <mc:AlternateContent xmlns:mc="http://schemas.openxmlformats.org/markup-compatibility/2006">
          <mc:Choice Requires="x14">
            <control shapeId="31749" r:id="rId7" name="Check Box 5">
              <controlPr defaultSize="0" autoFill="0" autoLine="0" autoPict="0">
                <anchor moveWithCells="1">
                  <from>
                    <xdr:col>0</xdr:col>
                    <xdr:colOff>19050</xdr:colOff>
                    <xdr:row>16</xdr:row>
                    <xdr:rowOff>0</xdr:rowOff>
                  </from>
                  <to>
                    <xdr:col>0</xdr:col>
                    <xdr:colOff>19050</xdr:colOff>
                    <xdr:row>17</xdr:row>
                    <xdr:rowOff>38100</xdr:rowOff>
                  </to>
                </anchor>
              </controlPr>
            </control>
          </mc:Choice>
        </mc:AlternateContent>
        <mc:AlternateContent xmlns:mc="http://schemas.openxmlformats.org/markup-compatibility/2006">
          <mc:Choice Requires="x14">
            <control shapeId="31757" r:id="rId8" name="Check Box 13">
              <controlPr defaultSize="0" autoFill="0" autoLine="0" autoPict="0">
                <anchor moveWithCells="1">
                  <from>
                    <xdr:col>0</xdr:col>
                    <xdr:colOff>19050</xdr:colOff>
                    <xdr:row>15</xdr:row>
                    <xdr:rowOff>0</xdr:rowOff>
                  </from>
                  <to>
                    <xdr:col>0</xdr:col>
                    <xdr:colOff>19050</xdr:colOff>
                    <xdr:row>15</xdr:row>
                    <xdr:rowOff>38100</xdr:rowOff>
                  </to>
                </anchor>
              </controlPr>
            </control>
          </mc:Choice>
        </mc:AlternateContent>
        <mc:AlternateContent xmlns:mc="http://schemas.openxmlformats.org/markup-compatibility/2006">
          <mc:Choice Requires="x14">
            <control shapeId="31758" r:id="rId9" name="Check Box 14">
              <controlPr defaultSize="0" autoFill="0" autoLine="0" autoPict="0">
                <anchor moveWithCells="1">
                  <from>
                    <xdr:col>0</xdr:col>
                    <xdr:colOff>19050</xdr:colOff>
                    <xdr:row>15</xdr:row>
                    <xdr:rowOff>165100</xdr:rowOff>
                  </from>
                  <to>
                    <xdr:col>0</xdr:col>
                    <xdr:colOff>19050</xdr:colOff>
                    <xdr:row>16</xdr:row>
                    <xdr:rowOff>38100</xdr:rowOff>
                  </to>
                </anchor>
              </controlPr>
            </control>
          </mc:Choice>
        </mc:AlternateContent>
        <mc:AlternateContent xmlns:mc="http://schemas.openxmlformats.org/markup-compatibility/2006">
          <mc:Choice Requires="x14">
            <control shapeId="31759" r:id="rId10" name="Check Box 15">
              <controlPr defaultSize="0" autoFill="0" autoLine="0" autoPict="0">
                <anchor moveWithCells="1">
                  <from>
                    <xdr:col>0</xdr:col>
                    <xdr:colOff>19050</xdr:colOff>
                    <xdr:row>16</xdr:row>
                    <xdr:rowOff>0</xdr:rowOff>
                  </from>
                  <to>
                    <xdr:col>0</xdr:col>
                    <xdr:colOff>19050</xdr:colOff>
                    <xdr:row>17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A1:P109"/>
  <sheetViews>
    <sheetView showGridLines="0" view="pageBreakPreview" topLeftCell="A57" zoomScaleNormal="90" zoomScaleSheetLayoutView="100" workbookViewId="0">
      <selection activeCell="F61" sqref="F61"/>
    </sheetView>
  </sheetViews>
  <sheetFormatPr baseColWidth="10" defaultColWidth="11.453125" defaultRowHeight="13" x14ac:dyDescent="0.3"/>
  <cols>
    <col min="1" max="1" width="11.453125" style="14" customWidth="1"/>
    <col min="2" max="2" width="11.453125" style="14"/>
    <col min="3" max="3" width="6.81640625" style="14" customWidth="1"/>
    <col min="4" max="4" width="21.7265625" style="14" bestFit="1" customWidth="1"/>
    <col min="5" max="5" width="20.7265625" style="14" customWidth="1"/>
    <col min="6" max="6" width="17.7265625" style="14" customWidth="1"/>
    <col min="7" max="7" width="16" style="14" bestFit="1" customWidth="1"/>
    <col min="8" max="8" width="15.1796875" style="14" customWidth="1"/>
    <col min="9" max="9" width="23.1796875" style="14" customWidth="1"/>
    <col min="10" max="10" width="17.1796875" style="14" bestFit="1" customWidth="1"/>
    <col min="11" max="11" width="20" style="14" customWidth="1"/>
    <col min="12" max="12" width="14.1796875" style="14" customWidth="1"/>
    <col min="13" max="13" width="23.26953125" style="14" customWidth="1"/>
    <col min="14" max="14" width="16.1796875" style="14" customWidth="1"/>
    <col min="15" max="15" width="23" style="14" customWidth="1"/>
    <col min="16" max="16384" width="11.453125" style="14"/>
  </cols>
  <sheetData>
    <row r="1" spans="1:15" s="1" customFormat="1" x14ac:dyDescent="0.3"/>
    <row r="2" spans="1:15" s="1" customFormat="1" x14ac:dyDescent="0.3"/>
    <row r="3" spans="1:15" s="1" customFormat="1" x14ac:dyDescent="0.3"/>
    <row r="4" spans="1:15" s="1" customFormat="1" x14ac:dyDescent="0.3">
      <c r="A4" s="274" t="s">
        <v>4</v>
      </c>
      <c r="B4" s="274"/>
      <c r="C4" s="274"/>
      <c r="D4" s="274"/>
      <c r="E4" s="274"/>
      <c r="F4" s="274"/>
      <c r="G4" s="274"/>
    </row>
    <row r="5" spans="1:15" s="1" customFormat="1" x14ac:dyDescent="0.3">
      <c r="A5" s="104"/>
      <c r="B5" s="104"/>
      <c r="C5" s="104"/>
      <c r="D5" s="104"/>
      <c r="E5" s="104"/>
      <c r="F5" s="104"/>
      <c r="G5" s="104"/>
    </row>
    <row r="6" spans="1:15" s="1" customFormat="1" ht="23.5" x14ac:dyDescent="0.3">
      <c r="A6" s="306" t="s">
        <v>53</v>
      </c>
      <c r="B6" s="306"/>
      <c r="C6" s="306"/>
      <c r="D6" s="306"/>
      <c r="E6" s="306"/>
      <c r="F6" s="306"/>
      <c r="G6" s="306"/>
      <c r="H6" s="306"/>
      <c r="I6" s="306"/>
      <c r="J6" s="306"/>
      <c r="K6" s="306"/>
      <c r="L6" s="306"/>
      <c r="M6" s="306"/>
      <c r="N6" s="306"/>
      <c r="O6" s="306"/>
    </row>
    <row r="7" spans="1:15" s="1" customFormat="1" ht="14.25" customHeight="1" x14ac:dyDescent="0.3">
      <c r="D7" s="138" t="s">
        <v>1</v>
      </c>
      <c r="E7" s="7" t="str">
        <f>IF('1. Soll-Ist-Vergleich'!C10="","",'1. Soll-Ist-Vergleich'!C10)</f>
        <v/>
      </c>
      <c r="F7" s="6"/>
      <c r="G7" s="6"/>
    </row>
    <row r="8" spans="1:15" s="1" customFormat="1" ht="14.25" customHeight="1" x14ac:dyDescent="0.3">
      <c r="D8" s="138" t="s">
        <v>90</v>
      </c>
      <c r="E8" s="7" t="str">
        <f>IF('1. Soll-Ist-Vergleich'!C11="","",'1. Soll-Ist-Vergleich'!C11)</f>
        <v/>
      </c>
      <c r="F8" s="6"/>
      <c r="G8" s="8"/>
    </row>
    <row r="9" spans="1:15" s="1" customFormat="1" ht="14.25" customHeight="1" x14ac:dyDescent="0.3">
      <c r="D9" s="138" t="s">
        <v>91</v>
      </c>
      <c r="E9" s="7" t="str">
        <f>IF('1. Soll-Ist-Vergleich'!C12="","",'1. Soll-Ist-Vergleich'!C12)</f>
        <v/>
      </c>
      <c r="F9" s="6"/>
      <c r="G9" s="3"/>
    </row>
    <row r="10" spans="1:15" s="1" customFormat="1" ht="14.25" customHeight="1" x14ac:dyDescent="0.3">
      <c r="G10" s="9"/>
    </row>
    <row r="11" spans="1:15" s="1" customFormat="1" ht="14.25" customHeight="1" x14ac:dyDescent="0.3">
      <c r="A11" s="308" t="s">
        <v>223</v>
      </c>
      <c r="B11" s="309"/>
      <c r="C11" s="309"/>
      <c r="D11" s="309"/>
      <c r="E11" s="309"/>
      <c r="F11" s="309"/>
      <c r="G11" s="309"/>
      <c r="H11" s="309"/>
      <c r="I11" s="309"/>
      <c r="J11" s="309"/>
      <c r="K11" s="309"/>
      <c r="L11" s="310"/>
    </row>
    <row r="12" spans="1:15" s="1" customFormat="1" ht="14.25" customHeight="1" x14ac:dyDescent="0.3">
      <c r="A12" s="311"/>
      <c r="B12" s="312"/>
      <c r="C12" s="312"/>
      <c r="D12" s="312"/>
      <c r="E12" s="312"/>
      <c r="F12" s="312"/>
      <c r="G12" s="312"/>
      <c r="H12" s="312"/>
      <c r="I12" s="312"/>
      <c r="J12" s="312"/>
      <c r="K12" s="312"/>
      <c r="L12" s="313"/>
    </row>
    <row r="13" spans="1:15" s="1" customFormat="1" ht="14.25" customHeight="1" x14ac:dyDescent="0.3">
      <c r="A13" s="311"/>
      <c r="B13" s="312"/>
      <c r="C13" s="312"/>
      <c r="D13" s="312"/>
      <c r="E13" s="312"/>
      <c r="F13" s="312"/>
      <c r="G13" s="312"/>
      <c r="H13" s="312"/>
      <c r="I13" s="312"/>
      <c r="J13" s="312"/>
      <c r="K13" s="312"/>
      <c r="L13" s="313"/>
    </row>
    <row r="14" spans="1:15" s="1" customFormat="1" ht="14.25" customHeight="1" x14ac:dyDescent="0.3">
      <c r="A14" s="311"/>
      <c r="B14" s="312"/>
      <c r="C14" s="312"/>
      <c r="D14" s="312"/>
      <c r="E14" s="312"/>
      <c r="F14" s="312"/>
      <c r="G14" s="312"/>
      <c r="H14" s="312"/>
      <c r="I14" s="312"/>
      <c r="J14" s="312"/>
      <c r="K14" s="312"/>
      <c r="L14" s="313"/>
    </row>
    <row r="15" spans="1:15" s="1" customFormat="1" ht="14.25" customHeight="1" x14ac:dyDescent="0.3">
      <c r="A15" s="311"/>
      <c r="B15" s="312"/>
      <c r="C15" s="312"/>
      <c r="D15" s="312"/>
      <c r="E15" s="312"/>
      <c r="F15" s="312"/>
      <c r="G15" s="312"/>
      <c r="H15" s="312"/>
      <c r="I15" s="312"/>
      <c r="J15" s="312"/>
      <c r="K15" s="312"/>
      <c r="L15" s="313"/>
    </row>
    <row r="16" spans="1:15" ht="12.75" customHeight="1" x14ac:dyDescent="0.3">
      <c r="A16" s="314"/>
      <c r="B16" s="315"/>
      <c r="C16" s="315"/>
      <c r="D16" s="315"/>
      <c r="E16" s="315"/>
      <c r="F16" s="315"/>
      <c r="G16" s="315"/>
      <c r="H16" s="315"/>
      <c r="I16" s="315"/>
      <c r="J16" s="315"/>
      <c r="K16" s="315"/>
      <c r="L16" s="316"/>
    </row>
    <row r="18" spans="1:15" x14ac:dyDescent="0.3">
      <c r="A18" s="193" t="s">
        <v>207</v>
      </c>
    </row>
    <row r="19" spans="1:15" x14ac:dyDescent="0.3">
      <c r="A19" s="193" t="s">
        <v>52</v>
      </c>
    </row>
    <row r="21" spans="1:15" s="28" customFormat="1" ht="16.5" customHeight="1" x14ac:dyDescent="0.3">
      <c r="A21" s="307" t="s">
        <v>125</v>
      </c>
      <c r="B21" s="307"/>
      <c r="C21" s="307"/>
      <c r="D21" s="307"/>
      <c r="E21" s="219" t="s">
        <v>123</v>
      </c>
    </row>
    <row r="22" spans="1:15" s="28" customFormat="1" ht="16.5" customHeight="1" x14ac:dyDescent="0.3">
      <c r="A22" s="307" t="s">
        <v>40</v>
      </c>
      <c r="B22" s="307"/>
      <c r="C22" s="307"/>
      <c r="D22" s="307"/>
      <c r="E22" s="88" t="s">
        <v>41</v>
      </c>
    </row>
    <row r="23" spans="1:15" s="28" customFormat="1" ht="16.5" customHeight="1" x14ac:dyDescent="0.3">
      <c r="B23" s="73"/>
      <c r="C23" s="74"/>
      <c r="D23" s="74"/>
      <c r="E23" s="75"/>
      <c r="F23" s="75"/>
      <c r="G23" s="75"/>
      <c r="H23" s="75"/>
    </row>
    <row r="24" spans="1:15" ht="41" thickBot="1" x14ac:dyDescent="0.35">
      <c r="A24" s="48" t="s">
        <v>31</v>
      </c>
      <c r="B24" s="48" t="s">
        <v>135</v>
      </c>
      <c r="C24" s="48" t="s">
        <v>7</v>
      </c>
      <c r="D24" s="48" t="s">
        <v>42</v>
      </c>
      <c r="E24" s="48" t="s">
        <v>60</v>
      </c>
      <c r="F24" s="48" t="s">
        <v>61</v>
      </c>
      <c r="G24" s="48" t="s">
        <v>62</v>
      </c>
      <c r="H24" s="48" t="s">
        <v>126</v>
      </c>
      <c r="I24" s="48" t="s">
        <v>128</v>
      </c>
      <c r="J24" s="76" t="s">
        <v>129</v>
      </c>
      <c r="K24" s="76" t="s">
        <v>131</v>
      </c>
      <c r="L24" s="77" t="s">
        <v>133</v>
      </c>
      <c r="M24" s="48" t="s">
        <v>134</v>
      </c>
      <c r="N24" s="48" t="s">
        <v>43</v>
      </c>
      <c r="O24" s="78" t="s">
        <v>202</v>
      </c>
    </row>
    <row r="25" spans="1:15" ht="15" customHeight="1" thickTop="1" x14ac:dyDescent="0.3">
      <c r="A25" s="51" t="s">
        <v>11</v>
      </c>
      <c r="B25" s="79" t="s">
        <v>124</v>
      </c>
      <c r="C25" s="53">
        <v>1</v>
      </c>
      <c r="D25" s="54"/>
      <c r="E25" s="80"/>
      <c r="F25" s="80"/>
      <c r="G25" s="81" t="s">
        <v>11</v>
      </c>
      <c r="H25" s="82" t="s">
        <v>11</v>
      </c>
      <c r="I25" s="82"/>
      <c r="J25" s="103"/>
      <c r="K25" s="83"/>
      <c r="L25" s="84">
        <f>IFERROR((Tabelle22[[#This Row],[Förderfähiger Bruttobezug im Abrechnungszeitraum4]]+Tabelle22[[#This Row],[Förderfähige Dienstgeber-lohnnebenkosten6]]-Tabelle22[[#This Row],[Entgeltersatz-
leistungen5]])/Tabelle22[[#This Row],[Gesamtstunden im Abrechnungszeitraum8]],0)</f>
        <v>0</v>
      </c>
      <c r="M25" s="82"/>
      <c r="N25" s="82"/>
      <c r="O25"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26" spans="1:15" ht="15" customHeight="1" x14ac:dyDescent="0.3">
      <c r="A26" s="51" t="s">
        <v>11</v>
      </c>
      <c r="B26" s="79" t="s">
        <v>124</v>
      </c>
      <c r="C26" s="53">
        <v>2</v>
      </c>
      <c r="D26" s="54"/>
      <c r="E26" s="80"/>
      <c r="F26" s="80"/>
      <c r="G26" s="81" t="s">
        <v>11</v>
      </c>
      <c r="H26" s="82" t="s">
        <v>11</v>
      </c>
      <c r="I26" s="82"/>
      <c r="J26" s="103"/>
      <c r="K26" s="83"/>
      <c r="L26" s="84">
        <f>IFERROR((Tabelle22[[#This Row],[Förderfähiger Bruttobezug im Abrechnungszeitraum4]]+Tabelle22[[#This Row],[Förderfähige Dienstgeber-lohnnebenkosten6]]-Tabelle22[[#This Row],[Entgeltersatz-
leistungen5]])/Tabelle22[[#This Row],[Gesamtstunden im Abrechnungszeitraum8]],0)</f>
        <v>0</v>
      </c>
      <c r="M26" s="82"/>
      <c r="N26" s="82"/>
      <c r="O26"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27" spans="1:15" ht="15" customHeight="1" x14ac:dyDescent="0.3">
      <c r="A27" s="51" t="s">
        <v>11</v>
      </c>
      <c r="B27" s="79" t="s">
        <v>124</v>
      </c>
      <c r="C27" s="53">
        <v>3</v>
      </c>
      <c r="D27" s="54"/>
      <c r="E27" s="80"/>
      <c r="F27" s="80"/>
      <c r="G27" s="81" t="s">
        <v>11</v>
      </c>
      <c r="H27" s="82" t="s">
        <v>11</v>
      </c>
      <c r="I27" s="82"/>
      <c r="J27" s="103"/>
      <c r="K27" s="83"/>
      <c r="L27" s="84">
        <f>IFERROR((Tabelle22[[#This Row],[Förderfähiger Bruttobezug im Abrechnungszeitraum4]]+Tabelle22[[#This Row],[Förderfähige Dienstgeber-lohnnebenkosten6]]-Tabelle22[[#This Row],[Entgeltersatz-
leistungen5]])/Tabelle22[[#This Row],[Gesamtstunden im Abrechnungszeitraum8]],0)</f>
        <v>0</v>
      </c>
      <c r="M27" s="82"/>
      <c r="N27" s="82"/>
      <c r="O27"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28" spans="1:15" ht="15" customHeight="1" x14ac:dyDescent="0.3">
      <c r="A28" s="51" t="s">
        <v>11</v>
      </c>
      <c r="B28" s="79" t="s">
        <v>124</v>
      </c>
      <c r="C28" s="53">
        <v>4</v>
      </c>
      <c r="D28" s="54"/>
      <c r="E28" s="80"/>
      <c r="F28" s="80"/>
      <c r="G28" s="81" t="s">
        <v>11</v>
      </c>
      <c r="H28" s="82" t="s">
        <v>11</v>
      </c>
      <c r="I28" s="82"/>
      <c r="J28" s="103"/>
      <c r="K28" s="83"/>
      <c r="L28" s="84">
        <f>IFERROR((Tabelle22[[#This Row],[Förderfähiger Bruttobezug im Abrechnungszeitraum4]]+Tabelle22[[#This Row],[Förderfähige Dienstgeber-lohnnebenkosten6]]-Tabelle22[[#This Row],[Entgeltersatz-
leistungen5]])/Tabelle22[[#This Row],[Gesamtstunden im Abrechnungszeitraum8]],0)</f>
        <v>0</v>
      </c>
      <c r="M28" s="82"/>
      <c r="N28" s="82"/>
      <c r="O28"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29" spans="1:15" ht="15" customHeight="1" x14ac:dyDescent="0.3">
      <c r="A29" s="51" t="s">
        <v>11</v>
      </c>
      <c r="B29" s="79" t="s">
        <v>124</v>
      </c>
      <c r="C29" s="53">
        <v>5</v>
      </c>
      <c r="D29" s="54"/>
      <c r="E29" s="80"/>
      <c r="F29" s="80"/>
      <c r="G29" s="81" t="s">
        <v>11</v>
      </c>
      <c r="H29" s="82" t="s">
        <v>11</v>
      </c>
      <c r="I29" s="82"/>
      <c r="J29" s="103"/>
      <c r="K29" s="83"/>
      <c r="L29" s="84">
        <f>IFERROR((Tabelle22[[#This Row],[Förderfähiger Bruttobezug im Abrechnungszeitraum4]]+Tabelle22[[#This Row],[Förderfähige Dienstgeber-lohnnebenkosten6]]-Tabelle22[[#This Row],[Entgeltersatz-
leistungen5]])/Tabelle22[[#This Row],[Gesamtstunden im Abrechnungszeitraum8]],0)</f>
        <v>0</v>
      </c>
      <c r="M29" s="82"/>
      <c r="N29" s="82"/>
      <c r="O29"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0" spans="1:15" ht="15" customHeight="1" x14ac:dyDescent="0.3">
      <c r="A30" s="51" t="s">
        <v>11</v>
      </c>
      <c r="B30" s="79" t="s">
        <v>124</v>
      </c>
      <c r="C30" s="53">
        <v>6</v>
      </c>
      <c r="D30" s="54"/>
      <c r="E30" s="80"/>
      <c r="F30" s="80"/>
      <c r="G30" s="81" t="s">
        <v>11</v>
      </c>
      <c r="H30" s="82" t="s">
        <v>11</v>
      </c>
      <c r="I30" s="82"/>
      <c r="J30" s="103"/>
      <c r="K30" s="83"/>
      <c r="L30" s="84">
        <f>IFERROR((Tabelle22[[#This Row],[Förderfähiger Bruttobezug im Abrechnungszeitraum4]]+Tabelle22[[#This Row],[Förderfähige Dienstgeber-lohnnebenkosten6]]-Tabelle22[[#This Row],[Entgeltersatz-
leistungen5]])/Tabelle22[[#This Row],[Gesamtstunden im Abrechnungszeitraum8]],0)</f>
        <v>0</v>
      </c>
      <c r="M30" s="82"/>
      <c r="N30" s="82"/>
      <c r="O30"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1" spans="1:15" ht="15" customHeight="1" x14ac:dyDescent="0.3">
      <c r="A31" s="51" t="s">
        <v>11</v>
      </c>
      <c r="B31" s="79" t="s">
        <v>124</v>
      </c>
      <c r="C31" s="53">
        <v>7</v>
      </c>
      <c r="D31" s="54"/>
      <c r="E31" s="80"/>
      <c r="F31" s="80"/>
      <c r="G31" s="81" t="s">
        <v>11</v>
      </c>
      <c r="H31" s="82" t="s">
        <v>11</v>
      </c>
      <c r="I31" s="82"/>
      <c r="J31" s="103"/>
      <c r="K31" s="83"/>
      <c r="L31" s="84">
        <f>IFERROR((Tabelle22[[#This Row],[Förderfähiger Bruttobezug im Abrechnungszeitraum4]]+Tabelle22[[#This Row],[Förderfähige Dienstgeber-lohnnebenkosten6]]-Tabelle22[[#This Row],[Entgeltersatz-
leistungen5]])/Tabelle22[[#This Row],[Gesamtstunden im Abrechnungszeitraum8]],0)</f>
        <v>0</v>
      </c>
      <c r="M31" s="82"/>
      <c r="N31" s="82"/>
      <c r="O31"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2" spans="1:15" ht="15" customHeight="1" x14ac:dyDescent="0.3">
      <c r="A32" s="51" t="s">
        <v>11</v>
      </c>
      <c r="B32" s="79" t="s">
        <v>124</v>
      </c>
      <c r="C32" s="53">
        <v>8</v>
      </c>
      <c r="D32" s="54"/>
      <c r="E32" s="80"/>
      <c r="F32" s="80"/>
      <c r="G32" s="81" t="s">
        <v>11</v>
      </c>
      <c r="H32" s="82" t="s">
        <v>11</v>
      </c>
      <c r="I32" s="82"/>
      <c r="J32" s="103"/>
      <c r="K32" s="83"/>
      <c r="L32" s="84">
        <f>IFERROR((Tabelle22[[#This Row],[Förderfähiger Bruttobezug im Abrechnungszeitraum4]]+Tabelle22[[#This Row],[Förderfähige Dienstgeber-lohnnebenkosten6]]-Tabelle22[[#This Row],[Entgeltersatz-
leistungen5]])/Tabelle22[[#This Row],[Gesamtstunden im Abrechnungszeitraum8]],0)</f>
        <v>0</v>
      </c>
      <c r="M32" s="82"/>
      <c r="N32" s="82"/>
      <c r="O32"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3" spans="1:15" ht="15" customHeight="1" x14ac:dyDescent="0.3">
      <c r="A33" s="51" t="s">
        <v>11</v>
      </c>
      <c r="B33" s="79" t="s">
        <v>124</v>
      </c>
      <c r="C33" s="53">
        <v>9</v>
      </c>
      <c r="D33" s="54"/>
      <c r="E33" s="80"/>
      <c r="F33" s="80"/>
      <c r="G33" s="81" t="s">
        <v>11</v>
      </c>
      <c r="H33" s="82" t="s">
        <v>11</v>
      </c>
      <c r="I33" s="82"/>
      <c r="J33" s="103"/>
      <c r="K33" s="83"/>
      <c r="L33" s="84">
        <f>IFERROR((Tabelle22[[#This Row],[Förderfähiger Bruttobezug im Abrechnungszeitraum4]]+Tabelle22[[#This Row],[Förderfähige Dienstgeber-lohnnebenkosten6]]-Tabelle22[[#This Row],[Entgeltersatz-
leistungen5]])/Tabelle22[[#This Row],[Gesamtstunden im Abrechnungszeitraum8]],0)</f>
        <v>0</v>
      </c>
      <c r="M33" s="82"/>
      <c r="N33" s="82"/>
      <c r="O33"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4" spans="1:15" ht="15" customHeight="1" x14ac:dyDescent="0.3">
      <c r="A34" s="51" t="s">
        <v>11</v>
      </c>
      <c r="B34" s="79" t="s">
        <v>124</v>
      </c>
      <c r="C34" s="53">
        <v>10</v>
      </c>
      <c r="D34" s="54"/>
      <c r="E34" s="80"/>
      <c r="F34" s="80"/>
      <c r="G34" s="81" t="s">
        <v>11</v>
      </c>
      <c r="H34" s="82" t="s">
        <v>11</v>
      </c>
      <c r="I34" s="82"/>
      <c r="J34" s="103"/>
      <c r="K34" s="83"/>
      <c r="L34" s="84">
        <f>IFERROR((Tabelle22[[#This Row],[Förderfähiger Bruttobezug im Abrechnungszeitraum4]]+Tabelle22[[#This Row],[Förderfähige Dienstgeber-lohnnebenkosten6]]-Tabelle22[[#This Row],[Entgeltersatz-
leistungen5]])/Tabelle22[[#This Row],[Gesamtstunden im Abrechnungszeitraum8]],0)</f>
        <v>0</v>
      </c>
      <c r="M34" s="82"/>
      <c r="N34" s="82"/>
      <c r="O34"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5" spans="1:15" ht="15" customHeight="1" x14ac:dyDescent="0.3">
      <c r="A35" s="51" t="s">
        <v>11</v>
      </c>
      <c r="B35" s="79" t="s">
        <v>124</v>
      </c>
      <c r="C35" s="53">
        <v>11</v>
      </c>
      <c r="D35" s="54"/>
      <c r="E35" s="80"/>
      <c r="F35" s="80"/>
      <c r="G35" s="81" t="s">
        <v>11</v>
      </c>
      <c r="H35" s="82" t="s">
        <v>11</v>
      </c>
      <c r="I35" s="82"/>
      <c r="J35" s="103"/>
      <c r="K35" s="83"/>
      <c r="L35" s="84">
        <f>IFERROR((Tabelle22[[#This Row],[Förderfähiger Bruttobezug im Abrechnungszeitraum4]]+Tabelle22[[#This Row],[Förderfähige Dienstgeber-lohnnebenkosten6]]-Tabelle22[[#This Row],[Entgeltersatz-
leistungen5]])/Tabelle22[[#This Row],[Gesamtstunden im Abrechnungszeitraum8]],0)</f>
        <v>0</v>
      </c>
      <c r="M35" s="82"/>
      <c r="N35" s="82"/>
      <c r="O35"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6" spans="1:15" ht="15" customHeight="1" x14ac:dyDescent="0.3">
      <c r="A36" s="51" t="s">
        <v>11</v>
      </c>
      <c r="B36" s="79" t="s">
        <v>124</v>
      </c>
      <c r="C36" s="53">
        <v>12</v>
      </c>
      <c r="D36" s="54"/>
      <c r="E36" s="80"/>
      <c r="F36" s="80"/>
      <c r="G36" s="81" t="s">
        <v>11</v>
      </c>
      <c r="H36" s="82" t="s">
        <v>11</v>
      </c>
      <c r="I36" s="82"/>
      <c r="J36" s="103"/>
      <c r="K36" s="83"/>
      <c r="L36" s="84">
        <f>IFERROR((Tabelle22[[#This Row],[Förderfähiger Bruttobezug im Abrechnungszeitraum4]]+Tabelle22[[#This Row],[Förderfähige Dienstgeber-lohnnebenkosten6]]-Tabelle22[[#This Row],[Entgeltersatz-
leistungen5]])/Tabelle22[[#This Row],[Gesamtstunden im Abrechnungszeitraum8]],0)</f>
        <v>0</v>
      </c>
      <c r="M36" s="82"/>
      <c r="N36" s="82"/>
      <c r="O36"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7" spans="1:15" ht="15" customHeight="1" x14ac:dyDescent="0.3">
      <c r="A37" s="51" t="s">
        <v>11</v>
      </c>
      <c r="B37" s="79" t="s">
        <v>124</v>
      </c>
      <c r="C37" s="53">
        <v>13</v>
      </c>
      <c r="D37" s="54"/>
      <c r="E37" s="80"/>
      <c r="F37" s="80"/>
      <c r="G37" s="81" t="s">
        <v>11</v>
      </c>
      <c r="H37" s="82" t="s">
        <v>11</v>
      </c>
      <c r="I37" s="82"/>
      <c r="J37" s="103"/>
      <c r="K37" s="83"/>
      <c r="L37" s="84">
        <f>IFERROR((Tabelle22[[#This Row],[Förderfähiger Bruttobezug im Abrechnungszeitraum4]]+Tabelle22[[#This Row],[Förderfähige Dienstgeber-lohnnebenkosten6]]-Tabelle22[[#This Row],[Entgeltersatz-
leistungen5]])/Tabelle22[[#This Row],[Gesamtstunden im Abrechnungszeitraum8]],0)</f>
        <v>0</v>
      </c>
      <c r="M37" s="82"/>
      <c r="N37" s="82"/>
      <c r="O37"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8" spans="1:15" ht="15" customHeight="1" x14ac:dyDescent="0.3">
      <c r="A38" s="51" t="s">
        <v>11</v>
      </c>
      <c r="B38" s="79" t="s">
        <v>124</v>
      </c>
      <c r="C38" s="53">
        <v>14</v>
      </c>
      <c r="D38" s="54"/>
      <c r="E38" s="80"/>
      <c r="F38" s="80"/>
      <c r="G38" s="81" t="s">
        <v>11</v>
      </c>
      <c r="H38" s="82" t="s">
        <v>11</v>
      </c>
      <c r="I38" s="82"/>
      <c r="J38" s="103"/>
      <c r="K38" s="83"/>
      <c r="L38" s="84">
        <f>IFERROR((Tabelle22[[#This Row],[Förderfähiger Bruttobezug im Abrechnungszeitraum4]]+Tabelle22[[#This Row],[Förderfähige Dienstgeber-lohnnebenkosten6]]-Tabelle22[[#This Row],[Entgeltersatz-
leistungen5]])/Tabelle22[[#This Row],[Gesamtstunden im Abrechnungszeitraum8]],0)</f>
        <v>0</v>
      </c>
      <c r="M38" s="82"/>
      <c r="N38" s="82"/>
      <c r="O38"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39" spans="1:15" ht="15" customHeight="1" x14ac:dyDescent="0.3">
      <c r="A39" s="51" t="s">
        <v>11</v>
      </c>
      <c r="B39" s="79" t="s">
        <v>124</v>
      </c>
      <c r="C39" s="53">
        <v>15</v>
      </c>
      <c r="D39" s="54"/>
      <c r="E39" s="80"/>
      <c r="F39" s="80"/>
      <c r="G39" s="81" t="s">
        <v>11</v>
      </c>
      <c r="H39" s="82" t="s">
        <v>11</v>
      </c>
      <c r="I39" s="82"/>
      <c r="J39" s="103"/>
      <c r="K39" s="83"/>
      <c r="L39" s="84">
        <f>IFERROR((Tabelle22[[#This Row],[Förderfähiger Bruttobezug im Abrechnungszeitraum4]]+Tabelle22[[#This Row],[Förderfähige Dienstgeber-lohnnebenkosten6]]-Tabelle22[[#This Row],[Entgeltersatz-
leistungen5]])/Tabelle22[[#This Row],[Gesamtstunden im Abrechnungszeitraum8]],0)</f>
        <v>0</v>
      </c>
      <c r="M39" s="82"/>
      <c r="N39" s="82"/>
      <c r="O39"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40" spans="1:15" ht="15" customHeight="1" x14ac:dyDescent="0.3">
      <c r="A40" s="51" t="s">
        <v>11</v>
      </c>
      <c r="B40" s="79" t="s">
        <v>124</v>
      </c>
      <c r="C40" s="53">
        <v>16</v>
      </c>
      <c r="D40" s="54"/>
      <c r="E40" s="80"/>
      <c r="F40" s="80"/>
      <c r="G40" s="81" t="s">
        <v>11</v>
      </c>
      <c r="H40" s="82" t="s">
        <v>11</v>
      </c>
      <c r="I40" s="82"/>
      <c r="J40" s="103"/>
      <c r="K40" s="83"/>
      <c r="L40" s="84">
        <f>IFERROR((Tabelle22[[#This Row],[Förderfähiger Bruttobezug im Abrechnungszeitraum4]]+Tabelle22[[#This Row],[Förderfähige Dienstgeber-lohnnebenkosten6]]-Tabelle22[[#This Row],[Entgeltersatz-
leistungen5]])/Tabelle22[[#This Row],[Gesamtstunden im Abrechnungszeitraum8]],0)</f>
        <v>0</v>
      </c>
      <c r="M40" s="82"/>
      <c r="N40" s="82"/>
      <c r="O40"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41" spans="1:15" ht="15" customHeight="1" x14ac:dyDescent="0.3">
      <c r="A41" s="51" t="s">
        <v>11</v>
      </c>
      <c r="B41" s="79" t="s">
        <v>124</v>
      </c>
      <c r="C41" s="53">
        <v>17</v>
      </c>
      <c r="D41" s="54"/>
      <c r="E41" s="80"/>
      <c r="F41" s="80"/>
      <c r="G41" s="81" t="s">
        <v>11</v>
      </c>
      <c r="H41" s="82" t="s">
        <v>11</v>
      </c>
      <c r="I41" s="82"/>
      <c r="J41" s="103"/>
      <c r="K41" s="83"/>
      <c r="L41" s="84">
        <f>IFERROR((Tabelle22[[#This Row],[Förderfähiger Bruttobezug im Abrechnungszeitraum4]]+Tabelle22[[#This Row],[Förderfähige Dienstgeber-lohnnebenkosten6]]-Tabelle22[[#This Row],[Entgeltersatz-
leistungen5]])/Tabelle22[[#This Row],[Gesamtstunden im Abrechnungszeitraum8]],0)</f>
        <v>0</v>
      </c>
      <c r="M41" s="82"/>
      <c r="N41" s="82"/>
      <c r="O41"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42" spans="1:15" ht="15" customHeight="1" x14ac:dyDescent="0.3">
      <c r="A42" s="51" t="s">
        <v>11</v>
      </c>
      <c r="B42" s="79" t="s">
        <v>124</v>
      </c>
      <c r="C42" s="53">
        <v>18</v>
      </c>
      <c r="D42" s="54"/>
      <c r="E42" s="80"/>
      <c r="F42" s="80"/>
      <c r="G42" s="81" t="s">
        <v>11</v>
      </c>
      <c r="H42" s="82" t="s">
        <v>11</v>
      </c>
      <c r="I42" s="82"/>
      <c r="J42" s="103"/>
      <c r="K42" s="83"/>
      <c r="L42" s="84">
        <f>IFERROR((Tabelle22[[#This Row],[Förderfähiger Bruttobezug im Abrechnungszeitraum4]]+Tabelle22[[#This Row],[Förderfähige Dienstgeber-lohnnebenkosten6]]-Tabelle22[[#This Row],[Entgeltersatz-
leistungen5]])/Tabelle22[[#This Row],[Gesamtstunden im Abrechnungszeitraum8]],0)</f>
        <v>0</v>
      </c>
      <c r="M42" s="82"/>
      <c r="N42" s="82"/>
      <c r="O42"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43" spans="1:15" ht="15" customHeight="1" x14ac:dyDescent="0.3">
      <c r="A43" s="51" t="s">
        <v>11</v>
      </c>
      <c r="B43" s="79" t="s">
        <v>124</v>
      </c>
      <c r="C43" s="53">
        <v>19</v>
      </c>
      <c r="D43" s="54"/>
      <c r="E43" s="80"/>
      <c r="F43" s="80"/>
      <c r="G43" s="81" t="s">
        <v>11</v>
      </c>
      <c r="H43" s="82" t="s">
        <v>11</v>
      </c>
      <c r="I43" s="82"/>
      <c r="J43" s="103"/>
      <c r="K43" s="83"/>
      <c r="L43" s="84">
        <f>IFERROR((Tabelle22[[#This Row],[Förderfähiger Bruttobezug im Abrechnungszeitraum4]]+Tabelle22[[#This Row],[Förderfähige Dienstgeber-lohnnebenkosten6]]-Tabelle22[[#This Row],[Entgeltersatz-
leistungen5]])/Tabelle22[[#This Row],[Gesamtstunden im Abrechnungszeitraum8]],0)</f>
        <v>0</v>
      </c>
      <c r="M43" s="82"/>
      <c r="N43" s="82"/>
      <c r="O43"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44" spans="1:15" ht="15" customHeight="1" x14ac:dyDescent="0.3">
      <c r="A44" s="61" t="s">
        <v>11</v>
      </c>
      <c r="B44" s="85" t="s">
        <v>124</v>
      </c>
      <c r="C44" s="62">
        <v>20</v>
      </c>
      <c r="D44" s="63"/>
      <c r="E44" s="86"/>
      <c r="F44" s="86"/>
      <c r="G44" s="81" t="s">
        <v>11</v>
      </c>
      <c r="H44" s="82" t="s">
        <v>11</v>
      </c>
      <c r="I44" s="87"/>
      <c r="J44" s="103"/>
      <c r="K44" s="83"/>
      <c r="L44" s="84">
        <f>IFERROR((Tabelle22[[#This Row],[Förderfähiger Bruttobezug im Abrechnungszeitraum4]]+Tabelle22[[#This Row],[Förderfähige Dienstgeber-lohnnebenkosten6]]-Tabelle22[[#This Row],[Entgeltersatz-
leistungen5]])/Tabelle22[[#This Row],[Gesamtstunden im Abrechnungszeitraum8]],0)</f>
        <v>0</v>
      </c>
      <c r="M44" s="82"/>
      <c r="N44" s="82"/>
      <c r="O44" s="102">
        <f>IFERROR(IF(Tabelle22[[#This Row],[Ausmaß der Projekttätigkeit3]]="Zur Gänze im Projekt",Tabelle22[[#This Row],[Förderfähiger Bruttobezug im Abrechnungszeitraum4]]-Tabelle22[[#This Row],[Entgeltersatz-
leistungen5]]+Tabelle22[[#This Row],[Förderfähige Dienstgeber-lohnnebenkosten6]],Tabelle22[[#This Row],[Stundensatz7]]*Tabelle22[[#This Row],[nachgewiesene
Projektstunden12]]),0)</f>
        <v>0</v>
      </c>
    </row>
    <row r="45" spans="1:15" x14ac:dyDescent="0.3">
      <c r="A45" s="70"/>
      <c r="B45" s="70"/>
      <c r="C45" s="70"/>
      <c r="D45" s="70"/>
      <c r="E45" s="70"/>
      <c r="F45" s="70"/>
      <c r="G45" s="70"/>
      <c r="H45" s="70"/>
      <c r="I45" s="70"/>
      <c r="J45" s="70"/>
      <c r="K45" s="70"/>
      <c r="L45" s="70"/>
      <c r="M45" s="70"/>
      <c r="N45" s="70"/>
      <c r="O45" s="70"/>
    </row>
    <row r="46" spans="1:15" x14ac:dyDescent="0.3">
      <c r="A46" s="71"/>
      <c r="B46" s="71"/>
      <c r="C46" s="71"/>
      <c r="D46" s="71"/>
      <c r="E46" s="71"/>
      <c r="F46" s="71"/>
      <c r="G46" s="71"/>
      <c r="H46" s="71"/>
      <c r="I46" s="71"/>
      <c r="J46" s="71"/>
      <c r="K46" s="71"/>
      <c r="L46" s="71"/>
      <c r="M46" s="71"/>
      <c r="N46" s="71"/>
      <c r="O46" s="71"/>
    </row>
    <row r="47" spans="1:15" s="13" customFormat="1" x14ac:dyDescent="0.3">
      <c r="A47" s="13" t="s">
        <v>39</v>
      </c>
      <c r="L47" s="72"/>
      <c r="M47" s="72"/>
      <c r="N47" s="72">
        <f>SUM(N25:N46)</f>
        <v>0</v>
      </c>
      <c r="O47" s="72">
        <f>SUM(O25:O46)</f>
        <v>0</v>
      </c>
    </row>
    <row r="48" spans="1:15" s="13" customFormat="1" x14ac:dyDescent="0.3">
      <c r="L48" s="72"/>
      <c r="M48" s="72"/>
      <c r="N48" s="72"/>
      <c r="O48" s="72"/>
    </row>
    <row r="49" spans="1:16" s="13" customFormat="1" x14ac:dyDescent="0.3">
      <c r="L49" s="72"/>
      <c r="M49" s="72"/>
      <c r="N49" s="72"/>
      <c r="O49" s="72"/>
    </row>
    <row r="50" spans="1:16" s="13" customFormat="1" x14ac:dyDescent="0.3">
      <c r="L50" s="72"/>
      <c r="M50" s="72"/>
      <c r="N50" s="72"/>
      <c r="O50" s="72"/>
    </row>
    <row r="51" spans="1:16" s="13" customFormat="1" x14ac:dyDescent="0.3">
      <c r="L51" s="72"/>
      <c r="M51" s="72"/>
      <c r="N51" s="72"/>
      <c r="O51" s="72"/>
    </row>
    <row r="52" spans="1:16" s="13" customFormat="1" x14ac:dyDescent="0.3">
      <c r="L52" s="72"/>
      <c r="M52" s="72"/>
      <c r="N52" s="72"/>
      <c r="O52" s="72"/>
    </row>
    <row r="53" spans="1:16" s="13" customFormat="1" x14ac:dyDescent="0.3">
      <c r="L53" s="72"/>
      <c r="M53" s="72"/>
      <c r="N53" s="72"/>
      <c r="O53" s="72"/>
    </row>
    <row r="54" spans="1:16" s="13" customFormat="1" x14ac:dyDescent="0.3">
      <c r="L54" s="72"/>
      <c r="M54" s="72"/>
      <c r="N54" s="72"/>
      <c r="O54" s="72"/>
    </row>
    <row r="55" spans="1:16" ht="15.5" x14ac:dyDescent="0.35">
      <c r="A55" s="96"/>
      <c r="B55" s="96"/>
      <c r="C55" s="92"/>
      <c r="D55" s="96"/>
      <c r="E55" s="96"/>
      <c r="F55" s="95"/>
      <c r="G55" s="95"/>
      <c r="H55" s="95"/>
      <c r="I55" s="95"/>
      <c r="J55" s="92"/>
      <c r="K55" s="95"/>
      <c r="L55" s="92"/>
      <c r="M55" s="92"/>
      <c r="N55" s="92"/>
      <c r="O55" s="92"/>
      <c r="P55" s="92"/>
    </row>
    <row r="56" spans="1:16" s="92" customFormat="1" ht="15.5" x14ac:dyDescent="0.35">
      <c r="A56" s="293" t="s">
        <v>0</v>
      </c>
      <c r="B56" s="293"/>
      <c r="D56" s="293" t="s">
        <v>98</v>
      </c>
      <c r="E56" s="293"/>
      <c r="F56" s="97"/>
      <c r="G56" s="298"/>
      <c r="H56" s="298"/>
      <c r="I56" s="298"/>
      <c r="K56" s="97"/>
    </row>
    <row r="57" spans="1:16" s="92" customFormat="1" ht="15.5" x14ac:dyDescent="0.35">
      <c r="A57" s="97"/>
      <c r="B57" s="98"/>
      <c r="D57" s="297"/>
      <c r="E57" s="297"/>
      <c r="F57" s="297"/>
      <c r="G57" s="118"/>
      <c r="I57" s="118"/>
      <c r="J57" s="118"/>
      <c r="K57" s="118"/>
    </row>
    <row r="58" spans="1:16" s="92" customFormat="1" ht="15.5" x14ac:dyDescent="0.35"/>
    <row r="59" spans="1:16" s="92" customFormat="1" ht="15.5" x14ac:dyDescent="0.35">
      <c r="D59" s="100"/>
      <c r="E59" s="101"/>
    </row>
    <row r="60" spans="1:16" s="92" customFormat="1" ht="15.5" x14ac:dyDescent="0.35">
      <c r="D60" s="293" t="s">
        <v>27</v>
      </c>
      <c r="E60" s="293"/>
    </row>
    <row r="61" spans="1:16" ht="15.5" x14ac:dyDescent="0.35">
      <c r="A61" s="92"/>
      <c r="B61" s="92"/>
      <c r="C61" s="92"/>
      <c r="D61" s="92"/>
      <c r="E61" s="92"/>
      <c r="F61" s="92"/>
      <c r="G61" s="92"/>
      <c r="H61" s="92"/>
      <c r="I61" s="92"/>
      <c r="J61" s="92"/>
      <c r="K61" s="92"/>
      <c r="L61" s="92"/>
      <c r="M61" s="92"/>
      <c r="N61" s="92"/>
      <c r="O61" s="92"/>
      <c r="P61" s="92"/>
    </row>
    <row r="62" spans="1:16" ht="12.75" customHeight="1" x14ac:dyDescent="0.3"/>
    <row r="63" spans="1:16" ht="28.5" customHeight="1" x14ac:dyDescent="0.3">
      <c r="A63" s="292" t="s">
        <v>206</v>
      </c>
      <c r="B63" s="292"/>
      <c r="C63" s="292"/>
      <c r="D63" s="292"/>
      <c r="E63" s="292"/>
      <c r="F63" s="292"/>
      <c r="G63" s="292"/>
      <c r="H63" s="292"/>
      <c r="I63" s="292"/>
      <c r="J63" s="292"/>
      <c r="K63" s="292"/>
      <c r="L63" s="292"/>
      <c r="M63" s="292"/>
      <c r="N63" s="292"/>
      <c r="O63" s="292"/>
      <c r="P63" s="12"/>
    </row>
    <row r="65" spans="1:9" x14ac:dyDescent="0.3">
      <c r="A65" s="247" t="s">
        <v>136</v>
      </c>
      <c r="B65" s="248"/>
      <c r="C65" s="249"/>
      <c r="D65" s="249"/>
      <c r="E65" s="249"/>
      <c r="F65" s="249"/>
      <c r="G65" s="249"/>
      <c r="H65" s="249"/>
      <c r="I65" s="249"/>
    </row>
    <row r="66" spans="1:9" x14ac:dyDescent="0.3">
      <c r="A66" s="26"/>
      <c r="B66" s="26"/>
    </row>
    <row r="67" spans="1:9" x14ac:dyDescent="0.3">
      <c r="A67" s="30" t="s">
        <v>66</v>
      </c>
      <c r="B67" s="40"/>
    </row>
    <row r="68" spans="1:9" x14ac:dyDescent="0.3">
      <c r="A68" s="26"/>
      <c r="B68" s="40" t="s">
        <v>209</v>
      </c>
    </row>
    <row r="69" spans="1:9" x14ac:dyDescent="0.3">
      <c r="A69" s="26"/>
      <c r="B69" s="40" t="s">
        <v>210</v>
      </c>
    </row>
    <row r="70" spans="1:9" x14ac:dyDescent="0.3">
      <c r="A70" s="26"/>
      <c r="B70" s="41" t="s">
        <v>46</v>
      </c>
    </row>
    <row r="71" spans="1:9" x14ac:dyDescent="0.3">
      <c r="A71" s="26"/>
      <c r="B71" s="26"/>
    </row>
    <row r="72" spans="1:9" x14ac:dyDescent="0.3">
      <c r="A72" s="30" t="s">
        <v>67</v>
      </c>
      <c r="B72" s="40"/>
    </row>
    <row r="73" spans="1:9" x14ac:dyDescent="0.3">
      <c r="A73" s="26"/>
      <c r="B73" s="40" t="s">
        <v>208</v>
      </c>
    </row>
    <row r="74" spans="1:9" x14ac:dyDescent="0.3">
      <c r="A74" s="26"/>
      <c r="B74" s="26"/>
    </row>
    <row r="75" spans="1:9" x14ac:dyDescent="0.3">
      <c r="A75" s="30" t="s">
        <v>127</v>
      </c>
      <c r="B75" s="40"/>
    </row>
    <row r="76" spans="1:9" x14ac:dyDescent="0.3">
      <c r="A76" s="26"/>
      <c r="B76" s="40" t="s">
        <v>48</v>
      </c>
    </row>
    <row r="77" spans="1:9" x14ac:dyDescent="0.3">
      <c r="A77" s="26"/>
      <c r="B77" s="40" t="s">
        <v>211</v>
      </c>
    </row>
    <row r="78" spans="1:9" x14ac:dyDescent="0.3">
      <c r="A78" s="26"/>
      <c r="B78" s="26"/>
    </row>
    <row r="79" spans="1:9" x14ac:dyDescent="0.3">
      <c r="A79" s="30" t="s">
        <v>212</v>
      </c>
      <c r="B79" s="40"/>
    </row>
    <row r="80" spans="1:9" x14ac:dyDescent="0.3">
      <c r="A80" s="30"/>
      <c r="B80" s="40" t="s">
        <v>137</v>
      </c>
    </row>
    <row r="81" spans="1:2" x14ac:dyDescent="0.3">
      <c r="A81" s="26"/>
      <c r="B81" s="41" t="s">
        <v>12</v>
      </c>
    </row>
    <row r="82" spans="1:2" x14ac:dyDescent="0.3">
      <c r="A82" s="26"/>
      <c r="B82" s="41" t="s">
        <v>13</v>
      </c>
    </row>
    <row r="83" spans="1:2" x14ac:dyDescent="0.3">
      <c r="A83" s="26"/>
      <c r="B83" s="41" t="s">
        <v>14</v>
      </c>
    </row>
    <row r="84" spans="1:2" x14ac:dyDescent="0.3">
      <c r="A84" s="25"/>
      <c r="B84" s="41" t="s">
        <v>15</v>
      </c>
    </row>
    <row r="85" spans="1:2" x14ac:dyDescent="0.3">
      <c r="A85" s="25"/>
      <c r="B85" s="41" t="s">
        <v>49</v>
      </c>
    </row>
    <row r="86" spans="1:2" x14ac:dyDescent="0.3">
      <c r="A86" s="25"/>
      <c r="B86" s="42"/>
    </row>
    <row r="87" spans="1:2" x14ac:dyDescent="0.3">
      <c r="A87" s="30" t="s">
        <v>213</v>
      </c>
      <c r="B87" s="42"/>
    </row>
    <row r="88" spans="1:2" x14ac:dyDescent="0.3">
      <c r="A88" s="25"/>
      <c r="B88" s="40" t="s">
        <v>214</v>
      </c>
    </row>
    <row r="89" spans="1:2" x14ac:dyDescent="0.3">
      <c r="A89" s="25"/>
      <c r="B89" s="42"/>
    </row>
    <row r="90" spans="1:2" x14ac:dyDescent="0.3">
      <c r="A90" s="30" t="s">
        <v>130</v>
      </c>
      <c r="B90" s="42"/>
    </row>
    <row r="91" spans="1:2" x14ac:dyDescent="0.3">
      <c r="A91" s="30"/>
      <c r="B91" s="40" t="s">
        <v>137</v>
      </c>
    </row>
    <row r="92" spans="1:2" x14ac:dyDescent="0.3">
      <c r="A92" s="25"/>
      <c r="B92" s="41" t="s">
        <v>16</v>
      </c>
    </row>
    <row r="93" spans="1:2" x14ac:dyDescent="0.3">
      <c r="A93" s="25"/>
      <c r="B93" s="41" t="s">
        <v>17</v>
      </c>
    </row>
    <row r="94" spans="1:2" x14ac:dyDescent="0.3">
      <c r="A94" s="25"/>
      <c r="B94" s="41" t="s">
        <v>18</v>
      </c>
    </row>
    <row r="95" spans="1:2" x14ac:dyDescent="0.3">
      <c r="A95" s="25"/>
      <c r="B95" s="41" t="s">
        <v>19</v>
      </c>
    </row>
    <row r="96" spans="1:2" x14ac:dyDescent="0.3">
      <c r="A96" s="25"/>
      <c r="B96" s="41" t="s">
        <v>20</v>
      </c>
    </row>
    <row r="97" spans="1:2" x14ac:dyDescent="0.3">
      <c r="A97" s="28"/>
      <c r="B97" s="43" t="s">
        <v>21</v>
      </c>
    </row>
    <row r="98" spans="1:2" x14ac:dyDescent="0.3">
      <c r="A98" s="28"/>
      <c r="B98" s="43" t="s">
        <v>22</v>
      </c>
    </row>
    <row r="99" spans="1:2" x14ac:dyDescent="0.3">
      <c r="A99" s="28"/>
      <c r="B99" s="43" t="s">
        <v>23</v>
      </c>
    </row>
    <row r="100" spans="1:2" x14ac:dyDescent="0.3">
      <c r="A100" s="28"/>
      <c r="B100" s="43" t="s">
        <v>24</v>
      </c>
    </row>
    <row r="101" spans="1:2" x14ac:dyDescent="0.3">
      <c r="A101" s="28"/>
      <c r="B101" s="44"/>
    </row>
    <row r="102" spans="1:2" x14ac:dyDescent="0.3">
      <c r="A102" s="30" t="s">
        <v>132</v>
      </c>
      <c r="B102" s="42"/>
    </row>
    <row r="103" spans="1:2" ht="14.5" x14ac:dyDescent="0.35">
      <c r="A103" s="29"/>
      <c r="B103" s="45" t="s">
        <v>25</v>
      </c>
    </row>
    <row r="104" spans="1:2" ht="14.5" x14ac:dyDescent="0.35">
      <c r="A104" s="29"/>
      <c r="B104" s="46"/>
    </row>
    <row r="105" spans="1:2" x14ac:dyDescent="0.3">
      <c r="A105" s="30" t="s">
        <v>215</v>
      </c>
      <c r="B105" s="46"/>
    </row>
    <row r="106" spans="1:2" x14ac:dyDescent="0.3">
      <c r="B106" s="47" t="s">
        <v>50</v>
      </c>
    </row>
    <row r="108" spans="1:2" x14ac:dyDescent="0.3">
      <c r="A108" s="30" t="s">
        <v>216</v>
      </c>
      <c r="B108" s="46"/>
    </row>
    <row r="109" spans="1:2" x14ac:dyDescent="0.3">
      <c r="B109" s="47" t="s">
        <v>51</v>
      </c>
    </row>
  </sheetData>
  <sheetProtection formatCells="0" formatColumns="0" formatRows="0" insertColumns="0" insertRows="0" insertHyperlinks="0" deleteColumns="0" deleteRows="0" selectLockedCells="1" sort="0" autoFilter="0" pivotTables="0"/>
  <mergeCells count="11">
    <mergeCell ref="A63:O63"/>
    <mergeCell ref="A4:G4"/>
    <mergeCell ref="A56:B56"/>
    <mergeCell ref="D56:E56"/>
    <mergeCell ref="G56:I56"/>
    <mergeCell ref="D57:F57"/>
    <mergeCell ref="A6:O6"/>
    <mergeCell ref="A21:D21"/>
    <mergeCell ref="A22:D22"/>
    <mergeCell ref="D60:E60"/>
    <mergeCell ref="A11:L16"/>
  </mergeCells>
  <conditionalFormatting sqref="E22">
    <cfRule type="cellIs" dxfId="7" priority="11" operator="equal">
      <formula>"TT.MM.JJJJ"</formula>
    </cfRule>
  </conditionalFormatting>
  <conditionalFormatting sqref="E21">
    <cfRule type="cellIs" dxfId="6" priority="12" operator="equal">
      <formula>"Bitte auswählen"</formula>
    </cfRule>
    <cfRule type="cellIs" dxfId="5" priority="13" operator="equal">
      <formula>"TT.MM.JJJJ"</formula>
    </cfRule>
  </conditionalFormatting>
  <conditionalFormatting sqref="N25">
    <cfRule type="expression" dxfId="4" priority="4">
      <formula>$H25="Zur Gänze im Projekt"</formula>
    </cfRule>
  </conditionalFormatting>
  <conditionalFormatting sqref="N26:N44">
    <cfRule type="expression" dxfId="3" priority="3">
      <formula>$H26="Zur Gänze im Projekt"</formula>
    </cfRule>
  </conditionalFormatting>
  <conditionalFormatting sqref="K25:K44">
    <cfRule type="expression" dxfId="2" priority="15">
      <formula>$E$21="Standardeinheitskosten"</formula>
    </cfRule>
  </conditionalFormatting>
  <conditionalFormatting sqref="M25:M44">
    <cfRule type="expression" dxfId="1" priority="1">
      <formula>$H25="Zur Gänze im Projekt"</formula>
    </cfRule>
  </conditionalFormatting>
  <dataValidations count="3">
    <dataValidation type="list" allowBlank="1" showInputMessage="1" showErrorMessage="1" sqref="H25:H44" xr:uid="{F64BAD3D-EB94-4E04-8568-5E54C3B4C108}">
      <formula1>"Bitte auswählen,Zur Gänze im Projekt,Anteilig im Projekt"</formula1>
    </dataValidation>
    <dataValidation type="list" allowBlank="1" showInputMessage="1" showErrorMessage="1" sqref="A25:A44" xr:uid="{2DCDB2BD-B749-43AA-8646-B1A1C9241BE7}">
      <formula1>"Bitte auswählen,Teilabrechnung 1,Teilabrechnung 2,Teilabrechnung 3,Schlussabrechnung"</formula1>
    </dataValidation>
    <dataValidation type="list" allowBlank="1" showInputMessage="1" showErrorMessage="1" sqref="G25:G44" xr:uid="{50BB2361-F70B-4C77-966F-970C05F542A3}">
      <formula1>"Bitte auswählen,2021,2022,2023,2024,2025,2026,2027"</formula1>
    </dataValidation>
  </dataValidations>
  <pageMargins left="0.70866141732283472" right="0.70866141732283472" top="0.78740157480314965" bottom="0.78740157480314965" header="0.31496062992125984" footer="0.31496062992125984"/>
  <pageSetup paperSize="9" scale="51" fitToHeight="0" orientation="landscape" r:id="rId1"/>
  <headerFooter>
    <oddHeader>&amp;L&amp;"Corbel,Standard"Personalkosten - SSE01</oddHeader>
    <oddFooter>&amp;L&amp;"Corbel,Standard"Seite &amp;P von &amp;N&amp;C&amp;"Corbel,Standard" 1.0-23 vom 01.07.2023&amp;R&amp;"Corbel,Standard"&amp;8&amp;A</oddFooter>
  </headerFooter>
  <rowBreaks count="1" manualBreakCount="1">
    <brk id="63"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12700</xdr:colOff>
                    <xdr:row>56</xdr:row>
                    <xdr:rowOff>127000</xdr:rowOff>
                  </from>
                  <to>
                    <xdr:col>0</xdr:col>
                    <xdr:colOff>12700</xdr:colOff>
                    <xdr:row>57</xdr:row>
                    <xdr:rowOff>127000</xdr:rowOff>
                  </to>
                </anchor>
              </controlPr>
            </control>
          </mc:Choice>
        </mc:AlternateContent>
      </controls>
    </mc:Choice>
  </mc:AlternateContent>
  <tableParts count="1">
    <tablePart r:id="rId5"/>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A91C8-5EF1-4A7A-B7A0-1A4EBAD5B399}">
  <sheetPr>
    <tabColor theme="4"/>
    <pageSetUpPr fitToPage="1"/>
  </sheetPr>
  <dimension ref="A1:S63"/>
  <sheetViews>
    <sheetView showGridLines="0" view="pageBreakPreview" topLeftCell="A30" zoomScaleNormal="90" zoomScaleSheetLayoutView="100" workbookViewId="0">
      <selection activeCell="D40" sqref="D40:F40"/>
    </sheetView>
  </sheetViews>
  <sheetFormatPr baseColWidth="10" defaultColWidth="11.453125" defaultRowHeight="13" x14ac:dyDescent="0.3"/>
  <cols>
    <col min="1" max="1" width="14.7265625" style="21" customWidth="1"/>
    <col min="2" max="2" width="20.7265625" style="21" bestFit="1" customWidth="1"/>
    <col min="3" max="3" width="11.453125" style="21"/>
    <col min="4" max="4" width="26.453125" style="21" customWidth="1"/>
    <col min="5" max="5" width="18" style="21" customWidth="1"/>
    <col min="6" max="7" width="19.81640625" style="21" customWidth="1"/>
    <col min="8" max="8" width="17.1796875" style="21" customWidth="1"/>
    <col min="9" max="9" width="18" style="21" customWidth="1"/>
    <col min="10" max="10" width="22.26953125" style="21" bestFit="1" customWidth="1"/>
    <col min="11" max="12" width="17.26953125" style="21" customWidth="1"/>
    <col min="13" max="13" width="26.26953125" style="21" customWidth="1"/>
    <col min="14" max="14" width="14.54296875" style="21" bestFit="1" customWidth="1"/>
    <col min="15" max="16" width="11.453125" style="21"/>
    <col min="17" max="17" width="39.7265625" style="21" customWidth="1"/>
    <col min="18" max="18" width="19" style="21" customWidth="1"/>
    <col min="19" max="16384" width="11.453125" style="21"/>
  </cols>
  <sheetData>
    <row r="1" spans="1:11" s="1" customFormat="1" x14ac:dyDescent="0.3"/>
    <row r="2" spans="1:11" s="1" customFormat="1" x14ac:dyDescent="0.3"/>
    <row r="3" spans="1:11" s="1" customFormat="1" x14ac:dyDescent="0.3"/>
    <row r="4" spans="1:11" s="1" customFormat="1" x14ac:dyDescent="0.3"/>
    <row r="5" spans="1:11" s="1" customFormat="1" x14ac:dyDescent="0.3">
      <c r="A5" s="274" t="s">
        <v>4</v>
      </c>
      <c r="B5" s="274"/>
      <c r="C5" s="274"/>
      <c r="D5" s="274"/>
      <c r="E5" s="274"/>
      <c r="F5" s="274"/>
      <c r="G5" s="274"/>
      <c r="H5" s="274"/>
    </row>
    <row r="6" spans="1:11" s="1" customFormat="1" x14ac:dyDescent="0.3">
      <c r="A6" s="104"/>
      <c r="B6" s="104"/>
      <c r="C6" s="104"/>
      <c r="D6" s="104"/>
      <c r="E6" s="104"/>
      <c r="F6" s="104"/>
      <c r="G6" s="104"/>
      <c r="H6" s="104"/>
    </row>
    <row r="7" spans="1:11" s="1" customFormat="1" ht="18.5" x14ac:dyDescent="0.3">
      <c r="A7" s="90" t="s">
        <v>59</v>
      </c>
      <c r="B7" s="89"/>
      <c r="C7" s="89"/>
      <c r="D7" s="89"/>
      <c r="E7" s="89"/>
      <c r="F7" s="89"/>
      <c r="G7" s="89"/>
      <c r="H7" s="89"/>
      <c r="I7" s="89"/>
      <c r="J7" s="89"/>
    </row>
    <row r="8" spans="1:11" s="1" customFormat="1" x14ac:dyDescent="0.3">
      <c r="A8" s="317"/>
      <c r="B8" s="317"/>
      <c r="C8" s="317"/>
      <c r="D8" s="317"/>
      <c r="E8" s="317"/>
      <c r="F8" s="317"/>
      <c r="G8" s="317"/>
      <c r="H8" s="317"/>
    </row>
    <row r="9" spans="1:11" s="1" customFormat="1" ht="14.25" customHeight="1" x14ac:dyDescent="0.3">
      <c r="D9" s="138" t="s">
        <v>1</v>
      </c>
      <c r="E9" s="7" t="str">
        <f>IF('1. Soll-Ist-Vergleich'!C10="","",'1. Soll-Ist-Vergleich'!C10)</f>
        <v/>
      </c>
      <c r="F9" s="6"/>
      <c r="G9" s="6"/>
      <c r="H9" s="6"/>
    </row>
    <row r="10" spans="1:11" s="1" customFormat="1" ht="14.25" customHeight="1" x14ac:dyDescent="0.3">
      <c r="D10" s="138" t="s">
        <v>90</v>
      </c>
      <c r="E10" s="7" t="str">
        <f>IF('1. Soll-Ist-Vergleich'!C11="","",'1. Soll-Ist-Vergleich'!C11)</f>
        <v/>
      </c>
      <c r="F10" s="6"/>
      <c r="G10" s="6"/>
      <c r="H10" s="8"/>
    </row>
    <row r="11" spans="1:11" s="1" customFormat="1" ht="14.25" customHeight="1" x14ac:dyDescent="0.3">
      <c r="D11" s="138" t="s">
        <v>91</v>
      </c>
      <c r="E11" s="7" t="str">
        <f>IF('1. Soll-Ist-Vergleich'!C12="","",'1. Soll-Ist-Vergleich'!C12)</f>
        <v/>
      </c>
      <c r="F11" s="6"/>
      <c r="G11" s="6"/>
      <c r="H11" s="3"/>
    </row>
    <row r="12" spans="1:11" s="1" customFormat="1" ht="14.25" customHeight="1" x14ac:dyDescent="0.3">
      <c r="H12" s="9"/>
      <c r="K12" s="9"/>
    </row>
    <row r="13" spans="1:11" s="1" customFormat="1" ht="14.25" customHeight="1" x14ac:dyDescent="0.3">
      <c r="A13" s="308" t="s">
        <v>226</v>
      </c>
      <c r="B13" s="309"/>
      <c r="C13" s="309"/>
      <c r="D13" s="309"/>
      <c r="E13" s="309"/>
      <c r="F13" s="309"/>
      <c r="G13" s="309"/>
      <c r="H13" s="309"/>
      <c r="I13" s="309"/>
      <c r="J13" s="310"/>
      <c r="K13" s="116"/>
    </row>
    <row r="14" spans="1:11" s="1" customFormat="1" ht="14.25" customHeight="1" x14ac:dyDescent="0.3">
      <c r="A14" s="311"/>
      <c r="B14" s="312"/>
      <c r="C14" s="312"/>
      <c r="D14" s="312"/>
      <c r="E14" s="312"/>
      <c r="F14" s="312"/>
      <c r="G14" s="312"/>
      <c r="H14" s="312"/>
      <c r="I14" s="312"/>
      <c r="J14" s="313"/>
      <c r="K14" s="116"/>
    </row>
    <row r="15" spans="1:11" s="1" customFormat="1" ht="14.25" customHeight="1" x14ac:dyDescent="0.3">
      <c r="A15" s="311"/>
      <c r="B15" s="312"/>
      <c r="C15" s="312"/>
      <c r="D15" s="312"/>
      <c r="E15" s="312"/>
      <c r="F15" s="312"/>
      <c r="G15" s="312"/>
      <c r="H15" s="312"/>
      <c r="I15" s="312"/>
      <c r="J15" s="313"/>
      <c r="K15" s="116"/>
    </row>
    <row r="16" spans="1:11" s="1" customFormat="1" ht="14.25" customHeight="1" x14ac:dyDescent="0.3">
      <c r="A16" s="311"/>
      <c r="B16" s="312"/>
      <c r="C16" s="312"/>
      <c r="D16" s="312"/>
      <c r="E16" s="312"/>
      <c r="F16" s="312"/>
      <c r="G16" s="312"/>
      <c r="H16" s="312"/>
      <c r="I16" s="312"/>
      <c r="J16" s="313"/>
      <c r="K16" s="116"/>
    </row>
    <row r="17" spans="1:11" s="1" customFormat="1" ht="14.25" customHeight="1" x14ac:dyDescent="0.3">
      <c r="A17" s="311"/>
      <c r="B17" s="312"/>
      <c r="C17" s="312"/>
      <c r="D17" s="312"/>
      <c r="E17" s="312"/>
      <c r="F17" s="312"/>
      <c r="G17" s="312"/>
      <c r="H17" s="312"/>
      <c r="I17" s="312"/>
      <c r="J17" s="313"/>
      <c r="K17" s="116"/>
    </row>
    <row r="18" spans="1:11" s="14" customFormat="1" ht="12.75" customHeight="1" x14ac:dyDescent="0.3">
      <c r="A18" s="314"/>
      <c r="B18" s="315"/>
      <c r="C18" s="315"/>
      <c r="D18" s="315"/>
      <c r="E18" s="315"/>
      <c r="F18" s="315"/>
      <c r="G18" s="315"/>
      <c r="H18" s="315"/>
      <c r="I18" s="315"/>
      <c r="J18" s="316"/>
      <c r="K18" s="116"/>
    </row>
    <row r="19" spans="1:11" s="14" customFormat="1" ht="12.75" customHeight="1" x14ac:dyDescent="0.3">
      <c r="A19" s="70"/>
      <c r="B19" s="70"/>
      <c r="C19" s="70"/>
      <c r="D19" s="70"/>
      <c r="E19" s="70"/>
      <c r="F19" s="116"/>
      <c r="G19" s="116"/>
      <c r="H19" s="116"/>
      <c r="I19" s="116"/>
      <c r="J19" s="116"/>
      <c r="K19" s="70"/>
    </row>
    <row r="20" spans="1:11" s="14" customFormat="1" ht="12.75" customHeight="1" x14ac:dyDescent="0.3">
      <c r="A20" s="218" t="s">
        <v>207</v>
      </c>
      <c r="B20" s="70"/>
      <c r="C20" s="70"/>
      <c r="D20" s="70"/>
      <c r="E20" s="70"/>
      <c r="F20" s="116"/>
      <c r="G20" s="116"/>
      <c r="H20" s="116"/>
      <c r="I20" s="116"/>
      <c r="J20" s="116"/>
      <c r="K20" s="70"/>
    </row>
    <row r="21" spans="1:11" s="14" customFormat="1" ht="14.5" x14ac:dyDescent="0.3">
      <c r="A21" s="218" t="s">
        <v>52</v>
      </c>
      <c r="B21" s="70"/>
      <c r="C21" s="70"/>
      <c r="D21" s="70"/>
      <c r="E21" s="70"/>
      <c r="F21" s="116"/>
      <c r="G21" s="116"/>
      <c r="H21" s="116"/>
      <c r="I21" s="116"/>
      <c r="J21" s="116"/>
      <c r="K21" s="70"/>
    </row>
    <row r="22" spans="1:11" s="14" customFormat="1" x14ac:dyDescent="0.3"/>
    <row r="23" spans="1:11" ht="41" thickBot="1" x14ac:dyDescent="0.35">
      <c r="A23" s="108" t="s">
        <v>31</v>
      </c>
      <c r="B23" s="108" t="s">
        <v>135</v>
      </c>
      <c r="C23" s="108" t="s">
        <v>7</v>
      </c>
      <c r="D23" s="108" t="s">
        <v>42</v>
      </c>
      <c r="E23" s="108" t="s">
        <v>60</v>
      </c>
      <c r="F23" s="108" t="s">
        <v>61</v>
      </c>
      <c r="G23" s="108" t="s">
        <v>62</v>
      </c>
      <c r="H23" s="77" t="s">
        <v>63</v>
      </c>
      <c r="I23" s="108" t="s">
        <v>64</v>
      </c>
      <c r="J23" s="78" t="s">
        <v>202</v>
      </c>
    </row>
    <row r="24" spans="1:11" ht="15" customHeight="1" thickTop="1" x14ac:dyDescent="0.3">
      <c r="A24" s="109" t="s">
        <v>11</v>
      </c>
      <c r="B24" s="79" t="s">
        <v>65</v>
      </c>
      <c r="C24" s="110">
        <v>1</v>
      </c>
      <c r="D24" s="111"/>
      <c r="E24" s="112"/>
      <c r="F24" s="112"/>
      <c r="G24" s="113" t="s">
        <v>11</v>
      </c>
      <c r="H24" s="84">
        <v>36.020000000000003</v>
      </c>
      <c r="I24" s="114"/>
      <c r="J24" s="117">
        <f>Tabelle225[[#This Row],[nachgewiesene
Projektstunden4]]*Tabelle225[[#This Row],[Stundensatz3]]</f>
        <v>0</v>
      </c>
    </row>
    <row r="25" spans="1:11" ht="15" customHeight="1" x14ac:dyDescent="0.3">
      <c r="A25" s="109" t="s">
        <v>11</v>
      </c>
      <c r="B25" s="79" t="s">
        <v>65</v>
      </c>
      <c r="C25" s="110">
        <v>2</v>
      </c>
      <c r="D25" s="111"/>
      <c r="E25" s="112"/>
      <c r="F25" s="112"/>
      <c r="G25" s="113" t="s">
        <v>11</v>
      </c>
      <c r="H25" s="84">
        <v>36.020000000000003</v>
      </c>
      <c r="I25" s="114"/>
      <c r="J25" s="117">
        <f>Tabelle225[[#This Row],[nachgewiesene
Projektstunden4]]*Tabelle225[[#This Row],[Stundensatz3]]</f>
        <v>0</v>
      </c>
    </row>
    <row r="26" spans="1:11" ht="15" customHeight="1" x14ac:dyDescent="0.3">
      <c r="A26" s="109" t="s">
        <v>11</v>
      </c>
      <c r="B26" s="79" t="s">
        <v>65</v>
      </c>
      <c r="C26" s="110">
        <v>3</v>
      </c>
      <c r="D26" s="111"/>
      <c r="E26" s="112"/>
      <c r="F26" s="112"/>
      <c r="G26" s="113" t="s">
        <v>11</v>
      </c>
      <c r="H26" s="84">
        <v>36.020000000000003</v>
      </c>
      <c r="I26" s="114"/>
      <c r="J26" s="117">
        <f>Tabelle225[[#This Row],[nachgewiesene
Projektstunden4]]*Tabelle225[[#This Row],[Stundensatz3]]</f>
        <v>0</v>
      </c>
    </row>
    <row r="27" spans="1:11" ht="15" customHeight="1" x14ac:dyDescent="0.3">
      <c r="A27" s="109" t="s">
        <v>11</v>
      </c>
      <c r="B27" s="79" t="s">
        <v>65</v>
      </c>
      <c r="C27" s="110">
        <v>4</v>
      </c>
      <c r="D27" s="111"/>
      <c r="E27" s="112"/>
      <c r="F27" s="112"/>
      <c r="G27" s="113" t="s">
        <v>11</v>
      </c>
      <c r="H27" s="84">
        <v>36.020000000000003</v>
      </c>
      <c r="I27" s="114"/>
      <c r="J27" s="117">
        <f>Tabelle225[[#This Row],[nachgewiesene
Projektstunden4]]*Tabelle225[[#This Row],[Stundensatz3]]</f>
        <v>0</v>
      </c>
    </row>
    <row r="28" spans="1:11" ht="15" customHeight="1" x14ac:dyDescent="0.3">
      <c r="A28" s="109" t="s">
        <v>11</v>
      </c>
      <c r="B28" s="79" t="s">
        <v>65</v>
      </c>
      <c r="C28" s="110">
        <v>5</v>
      </c>
      <c r="D28" s="111"/>
      <c r="E28" s="112"/>
      <c r="F28" s="112"/>
      <c r="G28" s="113" t="s">
        <v>11</v>
      </c>
      <c r="H28" s="84">
        <v>36.020000000000003</v>
      </c>
      <c r="I28" s="114"/>
      <c r="J28" s="117">
        <f>Tabelle225[[#This Row],[nachgewiesene
Projektstunden4]]*Tabelle225[[#This Row],[Stundensatz3]]</f>
        <v>0</v>
      </c>
    </row>
    <row r="29" spans="1:11" ht="15" customHeight="1" x14ac:dyDescent="0.3">
      <c r="A29" s="109" t="s">
        <v>11</v>
      </c>
      <c r="B29" s="79" t="s">
        <v>65</v>
      </c>
      <c r="C29" s="110">
        <v>6</v>
      </c>
      <c r="D29" s="111"/>
      <c r="E29" s="112"/>
      <c r="F29" s="112"/>
      <c r="G29" s="113" t="s">
        <v>11</v>
      </c>
      <c r="H29" s="84">
        <v>36.020000000000003</v>
      </c>
      <c r="I29" s="114"/>
      <c r="J29" s="117">
        <f>Tabelle225[[#This Row],[nachgewiesene
Projektstunden4]]*Tabelle225[[#This Row],[Stundensatz3]]</f>
        <v>0</v>
      </c>
    </row>
    <row r="30" spans="1:11" ht="15" customHeight="1" x14ac:dyDescent="0.3">
      <c r="A30" s="109" t="s">
        <v>11</v>
      </c>
      <c r="B30" s="79" t="s">
        <v>65</v>
      </c>
      <c r="C30" s="110">
        <v>7</v>
      </c>
      <c r="D30" s="111"/>
      <c r="E30" s="112"/>
      <c r="F30" s="112"/>
      <c r="G30" s="113" t="s">
        <v>11</v>
      </c>
      <c r="H30" s="84">
        <v>36.020000000000003</v>
      </c>
      <c r="I30" s="114"/>
      <c r="J30" s="117">
        <f>Tabelle225[[#This Row],[nachgewiesene
Projektstunden4]]*Tabelle225[[#This Row],[Stundensatz3]]</f>
        <v>0</v>
      </c>
    </row>
    <row r="31" spans="1:11" ht="15" customHeight="1" x14ac:dyDescent="0.3">
      <c r="A31" s="109" t="s">
        <v>11</v>
      </c>
      <c r="B31" s="79" t="s">
        <v>65</v>
      </c>
      <c r="C31" s="110">
        <v>8</v>
      </c>
      <c r="D31" s="111"/>
      <c r="E31" s="112"/>
      <c r="F31" s="112"/>
      <c r="G31" s="113" t="s">
        <v>11</v>
      </c>
      <c r="H31" s="84">
        <v>36.020000000000003</v>
      </c>
      <c r="I31" s="114"/>
      <c r="J31" s="117">
        <f>Tabelle225[[#This Row],[nachgewiesene
Projektstunden4]]*Tabelle225[[#This Row],[Stundensatz3]]</f>
        <v>0</v>
      </c>
    </row>
    <row r="32" spans="1:11" ht="15" customHeight="1" x14ac:dyDescent="0.3">
      <c r="A32" s="109" t="s">
        <v>11</v>
      </c>
      <c r="B32" s="79" t="s">
        <v>65</v>
      </c>
      <c r="C32" s="110">
        <v>9</v>
      </c>
      <c r="D32" s="111"/>
      <c r="E32" s="112"/>
      <c r="F32" s="112"/>
      <c r="G32" s="113" t="s">
        <v>11</v>
      </c>
      <c r="H32" s="84">
        <v>36.020000000000003</v>
      </c>
      <c r="I32" s="114"/>
      <c r="J32" s="117">
        <f>Tabelle225[[#This Row],[nachgewiesene
Projektstunden4]]*Tabelle225[[#This Row],[Stundensatz3]]</f>
        <v>0</v>
      </c>
    </row>
    <row r="33" spans="1:19" ht="15" customHeight="1" x14ac:dyDescent="0.3">
      <c r="A33" s="109" t="s">
        <v>11</v>
      </c>
      <c r="B33" s="79" t="s">
        <v>65</v>
      </c>
      <c r="C33" s="110">
        <v>10</v>
      </c>
      <c r="D33" s="111"/>
      <c r="E33" s="112"/>
      <c r="F33" s="112"/>
      <c r="G33" s="113" t="s">
        <v>11</v>
      </c>
      <c r="H33" s="84">
        <v>36.020000000000003</v>
      </c>
      <c r="I33" s="114"/>
      <c r="J33" s="117">
        <f>Tabelle225[[#This Row],[nachgewiesene
Projektstunden4]]*Tabelle225[[#This Row],[Stundensatz3]]</f>
        <v>0</v>
      </c>
    </row>
    <row r="34" spans="1:19" x14ac:dyDescent="0.3">
      <c r="A34" s="23"/>
      <c r="B34" s="23"/>
      <c r="C34" s="23"/>
      <c r="D34" s="23"/>
      <c r="E34" s="23"/>
      <c r="F34" s="23"/>
      <c r="G34" s="23"/>
      <c r="H34" s="23"/>
      <c r="I34" s="23"/>
      <c r="J34" s="23"/>
    </row>
    <row r="35" spans="1:19" x14ac:dyDescent="0.3">
      <c r="A35" s="24"/>
      <c r="B35" s="24"/>
      <c r="C35" s="24"/>
      <c r="D35" s="24"/>
      <c r="E35" s="24"/>
      <c r="F35" s="24"/>
      <c r="G35" s="24"/>
      <c r="H35" s="24"/>
      <c r="I35" s="24"/>
      <c r="J35" s="24"/>
    </row>
    <row r="36" spans="1:19" s="22" customFormat="1" x14ac:dyDescent="0.3">
      <c r="A36" s="22" t="s">
        <v>39</v>
      </c>
      <c r="I36" s="115">
        <f>SUM(Tabelle225[[#All],[nachgewiesene
Projektstunden4]])</f>
        <v>0</v>
      </c>
      <c r="J36" s="115">
        <f>SUM(Tabelle225[[#All],[Förderfähige Kosten]])</f>
        <v>0</v>
      </c>
    </row>
    <row r="39" spans="1:19" ht="15.75" customHeight="1" x14ac:dyDescent="0.35">
      <c r="A39" s="96"/>
      <c r="B39" s="96"/>
      <c r="C39" s="92"/>
      <c r="D39" s="96"/>
      <c r="E39" s="96"/>
      <c r="F39" s="96"/>
      <c r="G39" s="95"/>
      <c r="H39" s="95"/>
      <c r="I39" s="95"/>
      <c r="J39" s="95"/>
      <c r="K39" s="92"/>
      <c r="L39" s="92"/>
      <c r="M39" s="95"/>
      <c r="N39" s="95"/>
      <c r="O39" s="92"/>
      <c r="P39" s="92"/>
      <c r="Q39" s="92"/>
      <c r="R39" s="92"/>
      <c r="S39" s="92"/>
    </row>
    <row r="40" spans="1:19" ht="15.75" customHeight="1" x14ac:dyDescent="0.35">
      <c r="A40" s="293" t="s">
        <v>0</v>
      </c>
      <c r="B40" s="293"/>
      <c r="C40" s="92"/>
      <c r="D40" s="293" t="s">
        <v>98</v>
      </c>
      <c r="E40" s="293"/>
      <c r="F40" s="293"/>
      <c r="G40" s="97"/>
      <c r="H40" s="298"/>
      <c r="I40" s="298"/>
      <c r="J40" s="298"/>
      <c r="K40" s="92"/>
      <c r="L40" s="92"/>
      <c r="M40" s="97"/>
      <c r="N40" s="97"/>
      <c r="O40" s="92"/>
      <c r="P40" s="92"/>
      <c r="Q40" s="92"/>
      <c r="R40" s="92"/>
      <c r="S40" s="92"/>
    </row>
    <row r="41" spans="1:19" ht="15.5" x14ac:dyDescent="0.35">
      <c r="A41" s="97"/>
      <c r="B41" s="98"/>
      <c r="C41" s="92"/>
      <c r="D41" s="297"/>
      <c r="E41" s="297"/>
      <c r="F41" s="297"/>
      <c r="G41" s="297"/>
      <c r="H41" s="118"/>
      <c r="I41" s="92"/>
      <c r="J41" s="118"/>
      <c r="K41" s="118"/>
      <c r="L41" s="118"/>
      <c r="M41" s="118"/>
      <c r="N41" s="118"/>
      <c r="O41" s="92"/>
      <c r="P41" s="92"/>
      <c r="Q41" s="92"/>
      <c r="R41" s="92"/>
      <c r="S41" s="92"/>
    </row>
    <row r="42" spans="1:19" ht="15.5" x14ac:dyDescent="0.35">
      <c r="A42" s="92"/>
      <c r="B42" s="92"/>
      <c r="C42" s="92"/>
      <c r="D42" s="92"/>
      <c r="E42" s="92"/>
      <c r="F42" s="92"/>
      <c r="G42" s="92"/>
      <c r="H42" s="92"/>
      <c r="I42" s="92"/>
      <c r="J42" s="92"/>
      <c r="K42" s="92"/>
      <c r="L42" s="92"/>
      <c r="M42" s="92"/>
      <c r="N42" s="92"/>
      <c r="O42" s="92"/>
      <c r="P42" s="92"/>
      <c r="Q42" s="92"/>
      <c r="R42" s="92"/>
      <c r="S42" s="92"/>
    </row>
    <row r="43" spans="1:19" ht="15.5" x14ac:dyDescent="0.35">
      <c r="A43" s="92"/>
      <c r="B43" s="92"/>
      <c r="C43" s="92"/>
      <c r="D43" s="100"/>
      <c r="E43" s="101"/>
      <c r="F43" s="101"/>
      <c r="G43" s="92"/>
      <c r="H43" s="92"/>
      <c r="I43" s="92"/>
      <c r="J43" s="92"/>
      <c r="K43" s="92"/>
      <c r="L43" s="92"/>
      <c r="M43" s="92"/>
      <c r="N43" s="92"/>
      <c r="O43" s="92"/>
      <c r="P43" s="92"/>
      <c r="Q43" s="92"/>
      <c r="R43" s="92"/>
      <c r="S43" s="92"/>
    </row>
    <row r="44" spans="1:19" ht="15.5" x14ac:dyDescent="0.35">
      <c r="A44" s="92"/>
      <c r="B44" s="92"/>
      <c r="C44" s="92"/>
      <c r="D44" s="293" t="s">
        <v>27</v>
      </c>
      <c r="E44" s="293"/>
      <c r="F44" s="293"/>
      <c r="G44" s="92"/>
      <c r="H44" s="92"/>
      <c r="I44" s="92"/>
      <c r="J44" s="92"/>
      <c r="K44" s="92"/>
      <c r="L44" s="92"/>
      <c r="M44" s="92"/>
      <c r="N44" s="92"/>
      <c r="O44" s="92"/>
      <c r="P44" s="92"/>
      <c r="Q44" s="92"/>
      <c r="R44" s="92"/>
      <c r="S44" s="92"/>
    </row>
    <row r="45" spans="1:19" x14ac:dyDescent="0.3">
      <c r="A45" s="14"/>
      <c r="B45" s="14"/>
      <c r="C45" s="14"/>
      <c r="D45" s="14"/>
      <c r="E45" s="14"/>
      <c r="F45" s="14"/>
      <c r="G45" s="14"/>
      <c r="H45" s="14"/>
      <c r="I45" s="14"/>
      <c r="J45" s="14"/>
      <c r="K45" s="14"/>
      <c r="L45" s="14"/>
      <c r="M45" s="14"/>
      <c r="N45" s="14"/>
      <c r="O45" s="14"/>
      <c r="P45" s="14"/>
      <c r="Q45" s="14"/>
      <c r="R45" s="14"/>
      <c r="S45" s="14"/>
    </row>
    <row r="46" spans="1:19" x14ac:dyDescent="0.3">
      <c r="A46" s="14"/>
      <c r="B46" s="14"/>
      <c r="C46" s="14"/>
      <c r="D46" s="14"/>
      <c r="E46" s="14"/>
      <c r="F46" s="14"/>
      <c r="G46" s="14"/>
      <c r="H46" s="14"/>
      <c r="I46" s="14"/>
      <c r="J46" s="14"/>
      <c r="K46" s="14"/>
      <c r="L46" s="14"/>
      <c r="M46" s="14"/>
      <c r="N46" s="14"/>
      <c r="O46" s="14"/>
      <c r="P46" s="14"/>
      <c r="Q46" s="14"/>
      <c r="R46" s="14"/>
      <c r="S46" s="14"/>
    </row>
    <row r="47" spans="1:19" ht="33" customHeight="1" x14ac:dyDescent="0.3">
      <c r="A47" s="292" t="s">
        <v>206</v>
      </c>
      <c r="B47" s="292"/>
      <c r="C47" s="292"/>
      <c r="D47" s="292"/>
      <c r="E47" s="292"/>
      <c r="F47" s="292"/>
      <c r="G47" s="292"/>
      <c r="H47" s="292"/>
      <c r="I47" s="292"/>
      <c r="J47" s="292"/>
      <c r="K47" s="12"/>
      <c r="L47" s="12"/>
      <c r="M47" s="12"/>
      <c r="N47" s="12"/>
      <c r="O47" s="12"/>
      <c r="P47" s="12"/>
      <c r="Q47" s="12"/>
      <c r="R47" s="12"/>
      <c r="S47" s="12"/>
    </row>
    <row r="49" spans="1:2" ht="12.75" customHeight="1" x14ac:dyDescent="0.3">
      <c r="A49" s="27" t="s">
        <v>26</v>
      </c>
      <c r="B49" s="26"/>
    </row>
    <row r="50" spans="1:2" ht="12.75" customHeight="1" x14ac:dyDescent="0.3">
      <c r="A50" s="26"/>
      <c r="B50" s="26"/>
    </row>
    <row r="51" spans="1:2" x14ac:dyDescent="0.3">
      <c r="A51" s="30" t="s">
        <v>66</v>
      </c>
      <c r="B51" s="40"/>
    </row>
    <row r="52" spans="1:2" x14ac:dyDescent="0.3">
      <c r="A52" s="26"/>
      <c r="B52" s="40" t="s">
        <v>44</v>
      </c>
    </row>
    <row r="53" spans="1:2" x14ac:dyDescent="0.3">
      <c r="A53" s="26"/>
      <c r="B53" s="40" t="s">
        <v>45</v>
      </c>
    </row>
    <row r="54" spans="1:2" x14ac:dyDescent="0.3">
      <c r="A54" s="26"/>
      <c r="B54" s="41" t="s">
        <v>46</v>
      </c>
    </row>
    <row r="55" spans="1:2" x14ac:dyDescent="0.3">
      <c r="A55" s="26"/>
      <c r="B55" s="26"/>
    </row>
    <row r="56" spans="1:2" x14ac:dyDescent="0.3">
      <c r="A56" s="30" t="s">
        <v>67</v>
      </c>
      <c r="B56" s="40"/>
    </row>
    <row r="57" spans="1:2" x14ac:dyDescent="0.3">
      <c r="A57" s="26"/>
      <c r="B57" s="40" t="s">
        <v>47</v>
      </c>
    </row>
    <row r="58" spans="1:2" x14ac:dyDescent="0.3">
      <c r="A58" s="26"/>
      <c r="B58" s="26"/>
    </row>
    <row r="59" spans="1:2" x14ac:dyDescent="0.3">
      <c r="A59" s="30" t="s">
        <v>68</v>
      </c>
      <c r="B59" s="42"/>
    </row>
    <row r="60" spans="1:2" ht="14.5" x14ac:dyDescent="0.35">
      <c r="A60" s="29"/>
      <c r="B60" s="45" t="s">
        <v>70</v>
      </c>
    </row>
    <row r="61" spans="1:2" ht="14.5" x14ac:dyDescent="0.35">
      <c r="A61" s="29"/>
      <c r="B61" s="46"/>
    </row>
    <row r="62" spans="1:2" x14ac:dyDescent="0.3">
      <c r="A62" s="30" t="s">
        <v>69</v>
      </c>
      <c r="B62" s="46"/>
    </row>
    <row r="63" spans="1:2" x14ac:dyDescent="0.3">
      <c r="B63" s="47" t="s">
        <v>51</v>
      </c>
    </row>
  </sheetData>
  <mergeCells count="9">
    <mergeCell ref="A47:J47"/>
    <mergeCell ref="A5:H5"/>
    <mergeCell ref="A13:J18"/>
    <mergeCell ref="A8:H8"/>
    <mergeCell ref="D41:G41"/>
    <mergeCell ref="D44:F44"/>
    <mergeCell ref="A40:B40"/>
    <mergeCell ref="D40:F40"/>
    <mergeCell ref="H40:J40"/>
  </mergeCells>
  <conditionalFormatting sqref="I24:I33">
    <cfRule type="expression" dxfId="0" priority="6">
      <formula>#REF!="Zur Gänze im Projekt"</formula>
    </cfRule>
  </conditionalFormatting>
  <dataValidations count="2">
    <dataValidation type="list" allowBlank="1" showInputMessage="1" showErrorMessage="1" sqref="A24:A33" xr:uid="{B2B38491-78DA-4EEA-94E1-1AC058A52BFB}">
      <formula1>"Bitte auswählen,Teilabrechnung 1,Teilabrechnung 2,Teilabrechnung 3,Schlussabrechnung"</formula1>
    </dataValidation>
    <dataValidation type="list" allowBlank="1" showInputMessage="1" showErrorMessage="1" sqref="G24:G33" xr:uid="{4968CCC6-E4A0-4606-9F88-392C2BF1C50D}">
      <formula1>"Bitte auswählen,2020,2021,2022,2023,2024,2025,2025,2026,2027"</formula1>
    </dataValidation>
  </dataValidations>
  <pageMargins left="0.35433070866141736" right="0.35433070866141736" top="0.23622047244094491" bottom="0.47244094488188981" header="0.19685039370078741" footer="0.27559055118110237"/>
  <pageSetup paperSize="9" scale="75" fitToHeight="0" orientation="landscape" r:id="rId1"/>
  <headerFooter alignWithMargins="0">
    <oddFooter>&amp;L&amp;"Corbel,Standard"Seite &amp;P von &amp;N&amp;C&amp;"Corbel,Standard" 1.0-23 vom 01.07.2023&amp;R&amp;"Corbel,Standard"&amp;A</oddFooter>
  </headerFooter>
  <rowBreaks count="1" manualBreakCount="1">
    <brk id="48" max="9" man="1"/>
  </rowBreaks>
  <ignoredErrors>
    <ignoredError sqref="B24:B33"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5" r:id="rId4" name="Check Box 3">
              <controlPr defaultSize="0" autoFill="0" autoLine="0" autoPict="0">
                <anchor moveWithCells="1">
                  <from>
                    <xdr:col>0</xdr:col>
                    <xdr:colOff>12700</xdr:colOff>
                    <xdr:row>40</xdr:row>
                    <xdr:rowOff>127000</xdr:rowOff>
                  </from>
                  <to>
                    <xdr:col>0</xdr:col>
                    <xdr:colOff>12700</xdr:colOff>
                    <xdr:row>41</xdr:row>
                    <xdr:rowOff>127000</xdr:rowOff>
                  </to>
                </anchor>
              </controlPr>
            </control>
          </mc:Choice>
        </mc:AlternateContent>
      </controls>
    </mc:Choice>
  </mc:AlternateContent>
  <tableParts count="1">
    <tablePart r:id="rId5"/>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2FDE6-B353-45FB-8C1C-13CBD2DE0902}">
  <sheetPr>
    <tabColor theme="4"/>
  </sheetPr>
  <dimension ref="A1:T47"/>
  <sheetViews>
    <sheetView showGridLines="0" view="pageBreakPreview" zoomScaleNormal="110" zoomScaleSheetLayoutView="100" zoomScalePageLayoutView="80" workbookViewId="0">
      <selection activeCell="A6" sqref="A6"/>
    </sheetView>
  </sheetViews>
  <sheetFormatPr baseColWidth="10" defaultColWidth="11.453125" defaultRowHeight="13" x14ac:dyDescent="0.3"/>
  <cols>
    <col min="1" max="1" width="20.453125" style="14" customWidth="1"/>
    <col min="2" max="2" width="13.7265625" style="14" bestFit="1" customWidth="1"/>
    <col min="3" max="3" width="8.7265625" style="14" customWidth="1"/>
    <col min="4" max="4" width="27.81640625" style="14" customWidth="1"/>
    <col min="5" max="5" width="27.26953125" style="14" customWidth="1"/>
    <col min="6" max="6" width="19.453125" style="14" customWidth="1"/>
    <col min="7" max="7" width="14.26953125" style="14" customWidth="1"/>
    <col min="8" max="8" width="14.54296875" style="14" customWidth="1"/>
    <col min="9" max="9" width="20.7265625" style="14" customWidth="1"/>
    <col min="10" max="10" width="18" style="14" customWidth="1"/>
    <col min="11" max="11" width="13.54296875" style="14" customWidth="1"/>
    <col min="12" max="12" width="17.7265625" style="14" customWidth="1"/>
    <col min="13" max="13" width="17.26953125" style="14" customWidth="1"/>
    <col min="14" max="14" width="11.7265625" style="14" customWidth="1"/>
    <col min="15" max="15" width="15.1796875" style="14" customWidth="1"/>
    <col min="16" max="16" width="22.1796875" style="14" bestFit="1" customWidth="1"/>
    <col min="17" max="17" width="10.7265625" style="14" customWidth="1"/>
    <col min="18" max="18" width="11.26953125" style="14" customWidth="1"/>
    <col min="19" max="19" width="15.7265625" style="14" bestFit="1" customWidth="1"/>
    <col min="20" max="20" width="15.453125" style="14" bestFit="1" customWidth="1"/>
    <col min="21" max="16384" width="11.453125" style="14"/>
  </cols>
  <sheetData>
    <row r="1" spans="1:20" x14ac:dyDescent="0.3">
      <c r="C1" s="13"/>
      <c r="D1" s="13"/>
      <c r="Q1" s="13"/>
    </row>
    <row r="2" spans="1:20" x14ac:dyDescent="0.3">
      <c r="C2" s="13"/>
      <c r="D2" s="13"/>
      <c r="Q2" s="13"/>
    </row>
    <row r="3" spans="1:20" x14ac:dyDescent="0.3">
      <c r="C3" s="13"/>
      <c r="Q3" s="13"/>
    </row>
    <row r="4" spans="1:20" x14ac:dyDescent="0.3">
      <c r="A4" s="257" t="s">
        <v>4</v>
      </c>
      <c r="B4" s="257"/>
      <c r="C4" s="257"/>
      <c r="D4" s="257"/>
      <c r="E4" s="257"/>
      <c r="Q4" s="13"/>
    </row>
    <row r="5" spans="1:20" s="93" customFormat="1" ht="27" customHeight="1" x14ac:dyDescent="0.5">
      <c r="A5" s="300" t="s">
        <v>101</v>
      </c>
      <c r="B5" s="300"/>
      <c r="C5" s="300"/>
      <c r="D5" s="300"/>
      <c r="E5" s="300"/>
      <c r="F5" s="167"/>
      <c r="G5" s="167"/>
      <c r="H5" s="155"/>
      <c r="I5" s="155"/>
      <c r="J5" s="155"/>
      <c r="K5" s="155"/>
      <c r="L5" s="155"/>
      <c r="M5" s="155"/>
      <c r="N5" s="155"/>
      <c r="O5" s="155"/>
      <c r="P5" s="155"/>
      <c r="Q5" s="155"/>
      <c r="R5" s="155"/>
      <c r="S5" s="155"/>
      <c r="T5" s="155"/>
    </row>
    <row r="6" spans="1:20" ht="15.5" x14ac:dyDescent="0.35">
      <c r="C6" s="91"/>
      <c r="D6" s="13"/>
      <c r="Q6" s="13"/>
    </row>
    <row r="7" spans="1:20" ht="14.25" customHeight="1" x14ac:dyDescent="0.3">
      <c r="A7" s="138" t="s">
        <v>1</v>
      </c>
      <c r="B7" s="294" t="str">
        <f>IF('1. Soll-Ist-Vergleich'!C10="","",'1. Soll-Ist-Vergleich'!C10)</f>
        <v/>
      </c>
      <c r="C7" s="295"/>
      <c r="D7" s="296"/>
      <c r="E7" s="13"/>
    </row>
    <row r="8" spans="1:20" ht="14.25" customHeight="1" x14ac:dyDescent="0.3">
      <c r="A8" s="138" t="s">
        <v>90</v>
      </c>
      <c r="B8" s="294" t="str">
        <f>IF('1. Soll-Ist-Vergleich'!C11="","",'1. Soll-Ist-Vergleich'!C11)</f>
        <v/>
      </c>
      <c r="C8" s="295"/>
      <c r="D8" s="296"/>
      <c r="E8" s="13"/>
    </row>
    <row r="9" spans="1:20" ht="14.25" customHeight="1" x14ac:dyDescent="0.3">
      <c r="A9" s="138" t="s">
        <v>91</v>
      </c>
      <c r="B9" s="294" t="str">
        <f>IF('1. Soll-Ist-Vergleich'!C12="","",'1. Soll-Ist-Vergleich'!C12)</f>
        <v/>
      </c>
      <c r="C9" s="295"/>
      <c r="D9" s="296"/>
      <c r="E9" s="13"/>
    </row>
    <row r="10" spans="1:20" ht="14.25" customHeight="1" x14ac:dyDescent="0.3">
      <c r="A10" s="133"/>
      <c r="B10" s="134"/>
      <c r="C10" s="134"/>
      <c r="D10" s="135"/>
      <c r="E10" s="135"/>
      <c r="F10" s="135"/>
      <c r="G10" s="136"/>
    </row>
    <row r="11" spans="1:20" ht="14.25" customHeight="1" x14ac:dyDescent="0.3">
      <c r="A11" s="138" t="s">
        <v>71</v>
      </c>
      <c r="B11" s="277" t="str">
        <f>IF('1. Soll-Ist-Vergleich'!B20:E20="","",'1. Soll-Ist-Vergleich'!B20:E20)</f>
        <v/>
      </c>
      <c r="C11" s="278"/>
      <c r="D11" s="278"/>
      <c r="E11" s="279"/>
      <c r="F11" s="168"/>
      <c r="G11" s="137"/>
      <c r="J11" s="156"/>
      <c r="K11" s="156"/>
      <c r="L11" s="156"/>
      <c r="M11" s="156"/>
      <c r="N11" s="156"/>
      <c r="O11" s="156"/>
    </row>
    <row r="12" spans="1:20" ht="14.25" customHeight="1" x14ac:dyDescent="0.3">
      <c r="A12" s="138" t="s">
        <v>30</v>
      </c>
      <c r="B12" s="277" t="str">
        <f>IF('1. Soll-Ist-Vergleich'!B23:E23="","",'1. Soll-Ist-Vergleich'!B23:E23)</f>
        <v/>
      </c>
      <c r="C12" s="278"/>
      <c r="D12" s="278"/>
      <c r="E12" s="279"/>
      <c r="F12" s="168"/>
      <c r="G12" s="137"/>
      <c r="I12" s="156"/>
      <c r="J12" s="156"/>
      <c r="K12" s="156"/>
      <c r="L12" s="156"/>
      <c r="M12" s="156"/>
      <c r="N12" s="156"/>
      <c r="O12" s="156"/>
    </row>
    <row r="13" spans="1:20" x14ac:dyDescent="0.3">
      <c r="D13" s="17"/>
      <c r="E13" s="17"/>
      <c r="F13" s="17"/>
      <c r="G13" s="17"/>
      <c r="H13" s="17"/>
      <c r="I13" s="299"/>
      <c r="J13" s="299"/>
      <c r="K13" s="17"/>
      <c r="L13" s="17"/>
      <c r="M13" s="17"/>
      <c r="N13" s="17"/>
      <c r="O13" s="17"/>
    </row>
    <row r="14" spans="1:20" s="197" customFormat="1" ht="12" x14ac:dyDescent="0.3">
      <c r="A14" s="255" t="s">
        <v>92</v>
      </c>
      <c r="B14" s="256"/>
      <c r="C14" s="195"/>
      <c r="D14" s="194"/>
      <c r="E14" s="194"/>
      <c r="F14" s="194"/>
      <c r="G14" s="194"/>
      <c r="H14" s="194"/>
      <c r="I14" s="194"/>
      <c r="J14" s="194"/>
      <c r="K14" s="196"/>
      <c r="L14" s="196"/>
      <c r="M14" s="196"/>
      <c r="N14" s="196"/>
    </row>
    <row r="15" spans="1:20" s="197" customFormat="1" ht="12" x14ac:dyDescent="0.3">
      <c r="A15" s="198"/>
      <c r="B15" s="199"/>
    </row>
    <row r="16" spans="1:20" s="197" customFormat="1" ht="13.15" customHeight="1" x14ac:dyDescent="0.3">
      <c r="A16" s="200" t="s">
        <v>93</v>
      </c>
    </row>
    <row r="17" spans="1:20" s="197" customFormat="1" ht="28.5" customHeight="1" x14ac:dyDescent="0.3">
      <c r="A17" s="320" t="s">
        <v>94</v>
      </c>
      <c r="B17" s="320"/>
      <c r="C17" s="320"/>
      <c r="D17" s="320"/>
      <c r="E17" s="320"/>
    </row>
    <row r="18" spans="1:20" s="197" customFormat="1" ht="8.25" customHeight="1" x14ac:dyDescent="0.3">
      <c r="A18" s="198"/>
    </row>
    <row r="19" spans="1:20" s="197" customFormat="1" ht="13.15" customHeight="1" x14ac:dyDescent="0.3">
      <c r="A19" s="200" t="s">
        <v>84</v>
      </c>
    </row>
    <row r="20" spans="1:20" s="197" customFormat="1" ht="30" customHeight="1" x14ac:dyDescent="0.3">
      <c r="A20" s="321" t="s">
        <v>99</v>
      </c>
      <c r="B20" s="321"/>
      <c r="C20" s="321"/>
      <c r="D20" s="321"/>
      <c r="E20" s="321"/>
      <c r="F20" s="201"/>
      <c r="G20" s="201"/>
      <c r="H20" s="201"/>
    </row>
    <row r="21" spans="1:20" s="197" customFormat="1" ht="12" x14ac:dyDescent="0.3">
      <c r="A21" s="321" t="s">
        <v>102</v>
      </c>
      <c r="B21" s="321"/>
      <c r="C21" s="321"/>
      <c r="D21" s="202">
        <f>'2. Belegsverzeichnis'!L39</f>
        <v>0</v>
      </c>
      <c r="E21" s="203"/>
      <c r="F21" s="201"/>
      <c r="G21" s="201"/>
      <c r="H21" s="201"/>
    </row>
    <row r="22" spans="1:20" s="197" customFormat="1" ht="8.25" customHeight="1" x14ac:dyDescent="0.3">
      <c r="A22" s="198"/>
    </row>
    <row r="23" spans="1:20" s="197" customFormat="1" ht="52.5" customHeight="1" x14ac:dyDescent="0.3">
      <c r="A23" s="322" t="s">
        <v>100</v>
      </c>
      <c r="B23" s="322"/>
      <c r="C23" s="322"/>
      <c r="D23" s="322"/>
      <c r="E23" s="322"/>
      <c r="F23" s="205"/>
      <c r="G23" s="205"/>
      <c r="H23" s="205"/>
      <c r="I23" s="205"/>
      <c r="J23" s="205"/>
      <c r="K23" s="205"/>
      <c r="L23" s="205"/>
      <c r="M23" s="205"/>
      <c r="N23" s="205"/>
      <c r="O23" s="205"/>
      <c r="P23" s="205"/>
      <c r="Q23" s="205"/>
      <c r="R23" s="205"/>
      <c r="S23" s="205"/>
      <c r="T23" s="205"/>
    </row>
    <row r="24" spans="1:20" s="197" customFormat="1" ht="8.25" customHeight="1" x14ac:dyDescent="0.3">
      <c r="A24" s="198"/>
    </row>
    <row r="25" spans="1:20" s="197" customFormat="1" ht="13.15" customHeight="1" x14ac:dyDescent="0.3">
      <c r="A25" s="200" t="s">
        <v>96</v>
      </c>
    </row>
    <row r="26" spans="1:20" s="197" customFormat="1" ht="27.75" customHeight="1" x14ac:dyDescent="0.3">
      <c r="A26" s="323" t="s">
        <v>217</v>
      </c>
      <c r="B26" s="323"/>
      <c r="C26" s="323"/>
      <c r="D26" s="323"/>
      <c r="E26" s="323"/>
      <c r="F26" s="206"/>
      <c r="G26" s="206"/>
      <c r="H26" s="206"/>
      <c r="I26" s="206"/>
      <c r="L26" s="206"/>
      <c r="M26" s="206"/>
    </row>
    <row r="27" spans="1:20" s="197" customFormat="1" ht="32.25" customHeight="1" x14ac:dyDescent="0.3">
      <c r="A27" s="323" t="s">
        <v>118</v>
      </c>
      <c r="B27" s="323"/>
      <c r="C27" s="323"/>
      <c r="D27" s="323"/>
      <c r="E27" s="323"/>
      <c r="F27" s="206"/>
      <c r="G27" s="206"/>
      <c r="H27" s="206"/>
      <c r="I27" s="206"/>
      <c r="L27" s="206"/>
      <c r="M27" s="206"/>
    </row>
    <row r="28" spans="1:20" s="197" customFormat="1" ht="8.25" customHeight="1" x14ac:dyDescent="0.3">
      <c r="A28" s="198"/>
    </row>
    <row r="29" spans="1:20" s="197" customFormat="1" ht="12" x14ac:dyDescent="0.3">
      <c r="A29" s="325" t="s">
        <v>121</v>
      </c>
      <c r="B29" s="325"/>
      <c r="C29" s="325"/>
      <c r="D29" s="325"/>
      <c r="E29" s="325"/>
    </row>
    <row r="30" spans="1:20" s="197" customFormat="1" ht="66" customHeight="1" x14ac:dyDescent="0.3">
      <c r="A30" s="327" t="s">
        <v>119</v>
      </c>
      <c r="B30" s="327"/>
      <c r="C30" s="327"/>
      <c r="D30" s="327"/>
      <c r="E30" s="327"/>
    </row>
    <row r="31" spans="1:20" s="197" customFormat="1" ht="57" customHeight="1" x14ac:dyDescent="0.3">
      <c r="A31" s="327" t="s">
        <v>120</v>
      </c>
      <c r="B31" s="327"/>
      <c r="C31" s="327"/>
      <c r="D31" s="327"/>
      <c r="E31" s="327"/>
    </row>
    <row r="32" spans="1:20" s="197" customFormat="1" ht="8.25" customHeight="1" x14ac:dyDescent="0.3">
      <c r="A32" s="198"/>
    </row>
    <row r="33" spans="1:20" s="197" customFormat="1" ht="13.15" customHeight="1" x14ac:dyDescent="0.3">
      <c r="A33" s="200" t="s">
        <v>122</v>
      </c>
    </row>
    <row r="34" spans="1:20" s="217" customFormat="1" ht="29.25" customHeight="1" x14ac:dyDescent="0.25">
      <c r="A34" s="327" t="s">
        <v>218</v>
      </c>
      <c r="B34" s="327"/>
      <c r="C34" s="327"/>
      <c r="D34" s="327"/>
      <c r="E34" s="327"/>
    </row>
    <row r="35" spans="1:20" s="197" customFormat="1" ht="28.5" customHeight="1" x14ac:dyDescent="0.3">
      <c r="A35" s="320" t="s">
        <v>219</v>
      </c>
      <c r="B35" s="320"/>
      <c r="C35" s="320"/>
      <c r="D35" s="320"/>
      <c r="E35" s="320"/>
    </row>
    <row r="36" spans="1:20" s="197" customFormat="1" ht="47.25" customHeight="1" x14ac:dyDescent="0.3">
      <c r="A36" s="326" t="s">
        <v>29</v>
      </c>
      <c r="B36" s="326"/>
      <c r="C36" s="326"/>
      <c r="D36" s="326"/>
      <c r="E36" s="326"/>
      <c r="F36" s="207"/>
      <c r="G36" s="207"/>
      <c r="H36" s="207"/>
      <c r="I36" s="207"/>
      <c r="J36" s="207"/>
      <c r="K36" s="207"/>
      <c r="L36" s="207"/>
      <c r="M36" s="207"/>
      <c r="N36" s="207"/>
      <c r="O36" s="207"/>
      <c r="P36" s="207"/>
      <c r="Q36" s="207"/>
      <c r="R36" s="207"/>
    </row>
    <row r="37" spans="1:20" s="197" customFormat="1" ht="12" x14ac:dyDescent="0.3">
      <c r="A37" s="324" t="s">
        <v>103</v>
      </c>
      <c r="B37" s="324"/>
      <c r="C37" s="324"/>
      <c r="D37" s="324"/>
      <c r="E37" s="324"/>
      <c r="F37" s="206"/>
      <c r="G37" s="206"/>
      <c r="H37" s="206"/>
      <c r="I37" s="206"/>
      <c r="J37" s="206"/>
    </row>
    <row r="38" spans="1:20" s="197" customFormat="1" ht="13.15" customHeight="1" x14ac:dyDescent="0.3">
      <c r="A38" s="208"/>
      <c r="B38" s="208"/>
      <c r="C38" s="208"/>
      <c r="D38" s="208"/>
      <c r="E38" s="208"/>
      <c r="F38" s="208"/>
      <c r="G38" s="208"/>
      <c r="H38" s="208"/>
      <c r="I38" s="208"/>
      <c r="J38" s="208"/>
    </row>
    <row r="39" spans="1:20" s="197" customFormat="1" ht="13.15" customHeight="1" x14ac:dyDescent="0.3">
      <c r="A39" s="208"/>
      <c r="B39" s="208"/>
      <c r="C39" s="208"/>
      <c r="D39" s="208"/>
      <c r="E39" s="208"/>
      <c r="F39" s="208"/>
      <c r="G39" s="208"/>
      <c r="H39" s="208"/>
      <c r="I39" s="208"/>
      <c r="J39" s="208"/>
    </row>
    <row r="40" spans="1:20" s="197" customFormat="1" ht="13.15" customHeight="1" x14ac:dyDescent="0.3">
      <c r="A40" s="208"/>
      <c r="B40" s="208"/>
      <c r="C40" s="208"/>
      <c r="D40" s="208"/>
      <c r="E40" s="208"/>
      <c r="F40" s="208"/>
      <c r="G40" s="208"/>
      <c r="H40" s="208"/>
      <c r="I40" s="208"/>
      <c r="J40" s="208"/>
    </row>
    <row r="41" spans="1:20" s="197" customFormat="1" ht="13.15" customHeight="1" x14ac:dyDescent="0.3">
      <c r="A41" s="209"/>
      <c r="B41" s="209"/>
      <c r="D41" s="209"/>
      <c r="E41" s="209"/>
      <c r="F41" s="210"/>
      <c r="G41" s="210"/>
      <c r="H41" s="210"/>
      <c r="I41" s="210"/>
      <c r="J41" s="210"/>
      <c r="M41" s="210"/>
      <c r="N41" s="210"/>
    </row>
    <row r="42" spans="1:20" s="197" customFormat="1" ht="12.75" customHeight="1" x14ac:dyDescent="0.3">
      <c r="A42" s="318" t="s">
        <v>0</v>
      </c>
      <c r="B42" s="318"/>
      <c r="D42" s="211" t="s">
        <v>98</v>
      </c>
      <c r="E42" s="211"/>
      <c r="F42" s="212"/>
      <c r="G42" s="212"/>
      <c r="H42" s="319"/>
      <c r="I42" s="319"/>
      <c r="J42" s="319"/>
      <c r="M42" s="213"/>
      <c r="N42" s="213"/>
    </row>
    <row r="43" spans="1:20" s="197" customFormat="1" ht="13.15" customHeight="1" x14ac:dyDescent="0.3">
      <c r="D43" s="204"/>
      <c r="E43" s="204"/>
      <c r="F43" s="214"/>
      <c r="G43" s="204"/>
    </row>
    <row r="44" spans="1:20" s="197" customFormat="1" ht="13.15" customHeight="1" x14ac:dyDescent="0.3">
      <c r="D44" s="215"/>
      <c r="E44" s="216"/>
      <c r="F44" s="214"/>
      <c r="G44" s="204"/>
    </row>
    <row r="45" spans="1:20" s="197" customFormat="1" ht="13.15" customHeight="1" x14ac:dyDescent="0.3">
      <c r="D45" s="211" t="s">
        <v>27</v>
      </c>
      <c r="E45" s="211"/>
      <c r="F45" s="212"/>
      <c r="G45" s="204"/>
    </row>
    <row r="46" spans="1:20" x14ac:dyDescent="0.3">
      <c r="D46" s="169"/>
      <c r="E46" s="169"/>
      <c r="F46" s="169"/>
      <c r="G46" s="169"/>
    </row>
    <row r="47" spans="1:20" ht="36.75" customHeight="1" x14ac:dyDescent="0.3">
      <c r="A47" s="262" t="s">
        <v>81</v>
      </c>
      <c r="B47" s="262"/>
      <c r="C47" s="262"/>
      <c r="D47" s="262"/>
      <c r="E47" s="262"/>
      <c r="F47" s="12"/>
      <c r="G47" s="12"/>
      <c r="H47" s="12"/>
      <c r="I47" s="12"/>
      <c r="J47" s="12"/>
      <c r="K47" s="12"/>
      <c r="L47" s="12"/>
      <c r="M47" s="12"/>
      <c r="N47" s="12"/>
      <c r="O47" s="12"/>
      <c r="P47" s="12"/>
      <c r="Q47" s="12"/>
      <c r="R47" s="12"/>
      <c r="S47" s="12"/>
      <c r="T47" s="12"/>
    </row>
  </sheetData>
  <mergeCells count="24">
    <mergeCell ref="A47:E47"/>
    <mergeCell ref="A20:E20"/>
    <mergeCell ref="A23:E23"/>
    <mergeCell ref="A21:C21"/>
    <mergeCell ref="A26:E26"/>
    <mergeCell ref="A27:E27"/>
    <mergeCell ref="A37:E37"/>
    <mergeCell ref="A29:E29"/>
    <mergeCell ref="A36:E36"/>
    <mergeCell ref="A30:E30"/>
    <mergeCell ref="A31:E31"/>
    <mergeCell ref="A34:E34"/>
    <mergeCell ref="B12:E12"/>
    <mergeCell ref="A42:B42"/>
    <mergeCell ref="H42:J42"/>
    <mergeCell ref="B9:D9"/>
    <mergeCell ref="I13:J13"/>
    <mergeCell ref="A17:E17"/>
    <mergeCell ref="A35:E35"/>
    <mergeCell ref="A4:E4"/>
    <mergeCell ref="B7:D7"/>
    <mergeCell ref="B8:D8"/>
    <mergeCell ref="A5:E5"/>
    <mergeCell ref="B11:E11"/>
  </mergeCells>
  <pageMargins left="0.23622047244094491" right="0.23622047244094491" top="0.39370078740157483" bottom="0.39370078740157483" header="0.31496062992125984" footer="0.31496062992125984"/>
  <pageSetup paperSize="9" scale="72" fitToWidth="0" fitToHeight="0" orientation="portrait" r:id="rId1"/>
  <headerFooter>
    <oddHeader>&amp;L&amp;"Corbel,Fett"Beiblatt 4 | Seite 1&amp;R&amp;"Calibri,Standard"&amp;8Alle Angaben in EUR</oddHeader>
    <oddFooter>&amp;L&amp;"Corbel,Standard"&amp;8Seite &amp;P von &amp;N&amp;C&amp;"Corbel,Standard"&amp;8 1.0-23 vom 01.07.2023&amp;R&amp;"Corbel,Standard"&amp;8&amp;A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0</xdr:col>
                    <xdr:colOff>19050</xdr:colOff>
                    <xdr:row>14</xdr:row>
                    <xdr:rowOff>0</xdr:rowOff>
                  </from>
                  <to>
                    <xdr:col>0</xdr:col>
                    <xdr:colOff>19050</xdr:colOff>
                    <xdr:row>15</xdr:row>
                    <xdr:rowOff>38100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0</xdr:col>
                    <xdr:colOff>12700</xdr:colOff>
                    <xdr:row>42</xdr:row>
                    <xdr:rowOff>0</xdr:rowOff>
                  </from>
                  <to>
                    <xdr:col>0</xdr:col>
                    <xdr:colOff>12700</xdr:colOff>
                    <xdr:row>43</xdr:row>
                    <xdr:rowOff>38100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0</xdr:col>
                    <xdr:colOff>19050</xdr:colOff>
                    <xdr:row>15</xdr:row>
                    <xdr:rowOff>0</xdr:rowOff>
                  </from>
                  <to>
                    <xdr:col>0</xdr:col>
                    <xdr:colOff>19050</xdr:colOff>
                    <xdr:row>16</xdr:row>
                    <xdr:rowOff>38100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0</xdr:col>
                    <xdr:colOff>107950</xdr:colOff>
                    <xdr:row>15</xdr:row>
                    <xdr:rowOff>12700</xdr:rowOff>
                  </from>
                  <to>
                    <xdr:col>0</xdr:col>
                    <xdr:colOff>381000</xdr:colOff>
                    <xdr:row>16</xdr:row>
                    <xdr:rowOff>50800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0</xdr:col>
                    <xdr:colOff>19050</xdr:colOff>
                    <xdr:row>18</xdr:row>
                    <xdr:rowOff>0</xdr:rowOff>
                  </from>
                  <to>
                    <xdr:col>0</xdr:col>
                    <xdr:colOff>19050</xdr:colOff>
                    <xdr:row>19</xdr:row>
                    <xdr:rowOff>38100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0</xdr:col>
                    <xdr:colOff>107950</xdr:colOff>
                    <xdr:row>18</xdr:row>
                    <xdr:rowOff>12700</xdr:rowOff>
                  </from>
                  <to>
                    <xdr:col>0</xdr:col>
                    <xdr:colOff>381000</xdr:colOff>
                    <xdr:row>19</xdr:row>
                    <xdr:rowOff>38100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0</xdr:col>
                    <xdr:colOff>107950</xdr:colOff>
                    <xdr:row>24</xdr:row>
                    <xdr:rowOff>0</xdr:rowOff>
                  </from>
                  <to>
                    <xdr:col>0</xdr:col>
                    <xdr:colOff>381000</xdr:colOff>
                    <xdr:row>25</xdr:row>
                    <xdr:rowOff>38100</xdr:rowOff>
                  </to>
                </anchor>
              </controlPr>
            </control>
          </mc:Choice>
        </mc:AlternateContent>
        <mc:AlternateContent xmlns:mc="http://schemas.openxmlformats.org/markup-compatibility/2006">
          <mc:Choice Requires="x14">
            <control shapeId="30730" r:id="rId11" name="Check Box 10">
              <controlPr defaultSize="0" autoFill="0" autoLine="0" autoPict="0">
                <anchor moveWithCells="1">
                  <from>
                    <xdr:col>0</xdr:col>
                    <xdr:colOff>19050</xdr:colOff>
                    <xdr:row>27</xdr:row>
                    <xdr:rowOff>0</xdr:rowOff>
                  </from>
                  <to>
                    <xdr:col>0</xdr:col>
                    <xdr:colOff>19050</xdr:colOff>
                    <xdr:row>28</xdr:row>
                    <xdr:rowOff>107950</xdr:rowOff>
                  </to>
                </anchor>
              </controlPr>
            </control>
          </mc:Choice>
        </mc:AlternateContent>
        <mc:AlternateContent xmlns:mc="http://schemas.openxmlformats.org/markup-compatibility/2006">
          <mc:Choice Requires="x14">
            <control shapeId="30731" r:id="rId12" name="Check Box 11">
              <controlPr defaultSize="0" autoFill="0" autoLine="0" autoPict="0">
                <anchor moveWithCells="1">
                  <from>
                    <xdr:col>0</xdr:col>
                    <xdr:colOff>19050</xdr:colOff>
                    <xdr:row>28</xdr:row>
                    <xdr:rowOff>0</xdr:rowOff>
                  </from>
                  <to>
                    <xdr:col>0</xdr:col>
                    <xdr:colOff>19050</xdr:colOff>
                    <xdr:row>29</xdr:row>
                    <xdr:rowOff>12700</xdr:rowOff>
                  </to>
                </anchor>
              </controlPr>
            </control>
          </mc:Choice>
        </mc:AlternateContent>
        <mc:AlternateContent xmlns:mc="http://schemas.openxmlformats.org/markup-compatibility/2006">
          <mc:Choice Requires="x14">
            <control shapeId="30732" r:id="rId13" name="Check Box 12">
              <controlPr defaultSize="0" autoFill="0" autoLine="0" autoPict="0">
                <anchor moveWithCells="1">
                  <from>
                    <xdr:col>0</xdr:col>
                    <xdr:colOff>107950</xdr:colOff>
                    <xdr:row>28</xdr:row>
                    <xdr:rowOff>12700</xdr:rowOff>
                  </from>
                  <to>
                    <xdr:col>0</xdr:col>
                    <xdr:colOff>381000</xdr:colOff>
                    <xdr:row>29</xdr:row>
                    <xdr:rowOff>12700</xdr:rowOff>
                  </to>
                </anchor>
              </controlPr>
            </control>
          </mc:Choice>
        </mc:AlternateContent>
        <mc:AlternateContent xmlns:mc="http://schemas.openxmlformats.org/markup-compatibility/2006">
          <mc:Choice Requires="x14">
            <control shapeId="30733" r:id="rId14" name="Check Box 13">
              <controlPr defaultSize="0" autoFill="0" autoLine="0" autoPict="0">
                <anchor moveWithCells="1">
                  <from>
                    <xdr:col>0</xdr:col>
                    <xdr:colOff>19050</xdr:colOff>
                    <xdr:row>31</xdr:row>
                    <xdr:rowOff>0</xdr:rowOff>
                  </from>
                  <to>
                    <xdr:col>0</xdr:col>
                    <xdr:colOff>19050</xdr:colOff>
                    <xdr:row>32</xdr:row>
                    <xdr:rowOff>107950</xdr:rowOff>
                  </to>
                </anchor>
              </controlPr>
            </control>
          </mc:Choice>
        </mc:AlternateContent>
        <mc:AlternateContent xmlns:mc="http://schemas.openxmlformats.org/markup-compatibility/2006">
          <mc:Choice Requires="x14">
            <control shapeId="30734" r:id="rId15" name="Check Box 14">
              <controlPr defaultSize="0" autoFill="0" autoLine="0" autoPict="0">
                <anchor moveWithCells="1">
                  <from>
                    <xdr:col>0</xdr:col>
                    <xdr:colOff>19050</xdr:colOff>
                    <xdr:row>32</xdr:row>
                    <xdr:rowOff>0</xdr:rowOff>
                  </from>
                  <to>
                    <xdr:col>0</xdr:col>
                    <xdr:colOff>19050</xdr:colOff>
                    <xdr:row>33</xdr:row>
                    <xdr:rowOff>38100</xdr:rowOff>
                  </to>
                </anchor>
              </controlPr>
            </control>
          </mc:Choice>
        </mc:AlternateContent>
        <mc:AlternateContent xmlns:mc="http://schemas.openxmlformats.org/markup-compatibility/2006">
          <mc:Choice Requires="x14">
            <control shapeId="30735" r:id="rId16" name="Check Box 15">
              <controlPr defaultSize="0" autoFill="0" autoLine="0" autoPict="0">
                <anchor moveWithCells="1">
                  <from>
                    <xdr:col>0</xdr:col>
                    <xdr:colOff>107950</xdr:colOff>
                    <xdr:row>32</xdr:row>
                    <xdr:rowOff>12700</xdr:rowOff>
                  </from>
                  <to>
                    <xdr:col>0</xdr:col>
                    <xdr:colOff>381000</xdr:colOff>
                    <xdr:row>33</xdr:row>
                    <xdr:rowOff>50800</xdr:rowOff>
                  </to>
                </anchor>
              </controlPr>
            </control>
          </mc:Choice>
        </mc:AlternateContent>
        <mc:AlternateContent xmlns:mc="http://schemas.openxmlformats.org/markup-compatibility/2006">
          <mc:Choice Requires="x14">
            <control shapeId="30736" r:id="rId17" name="Check Box 16">
              <controlPr defaultSize="0" autoFill="0" autoLine="0" autoPict="0">
                <anchor moveWithCells="1">
                  <from>
                    <xdr:col>0</xdr:col>
                    <xdr:colOff>19050</xdr:colOff>
                    <xdr:row>33</xdr:row>
                    <xdr:rowOff>0</xdr:rowOff>
                  </from>
                  <to>
                    <xdr:col>0</xdr:col>
                    <xdr:colOff>19050</xdr:colOff>
                    <xdr:row>33</xdr:row>
                    <xdr:rowOff>203200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1617-9926-4003-BE20-5D91FC9B86D7}">
  <dimension ref="A1:E23"/>
  <sheetViews>
    <sheetView zoomScaleNormal="100" workbookViewId="0">
      <selection activeCell="E19" sqref="E19"/>
    </sheetView>
  </sheetViews>
  <sheetFormatPr baseColWidth="10" defaultColWidth="11.453125" defaultRowHeight="13" x14ac:dyDescent="0.3"/>
  <cols>
    <col min="1" max="1" width="11.1796875" style="228" customWidth="1"/>
    <col min="2" max="2" width="16.26953125" style="228" customWidth="1"/>
    <col min="3" max="3" width="32.81640625" style="228" bestFit="1" customWidth="1"/>
    <col min="4" max="4" width="39.7265625" style="228" bestFit="1" customWidth="1"/>
    <col min="5" max="5" width="123.453125" style="228" bestFit="1" customWidth="1"/>
    <col min="6" max="6" width="9.1796875" style="228" customWidth="1"/>
    <col min="7" max="7" width="8.81640625" style="228" customWidth="1"/>
    <col min="8" max="8" width="6.453125" style="228" bestFit="1" customWidth="1"/>
    <col min="9" max="9" width="24.1796875" style="228" customWidth="1"/>
    <col min="10" max="247" width="9.1796875" style="228" customWidth="1"/>
    <col min="248" max="16384" width="11.453125" style="228"/>
  </cols>
  <sheetData>
    <row r="1" spans="1:5" s="223" customFormat="1" x14ac:dyDescent="0.3">
      <c r="A1" s="220" t="s">
        <v>138</v>
      </c>
      <c r="B1" s="221" t="s">
        <v>11</v>
      </c>
      <c r="C1" s="221" t="s">
        <v>139</v>
      </c>
      <c r="D1" s="221" t="s">
        <v>140</v>
      </c>
      <c r="E1" s="222" t="s">
        <v>141</v>
      </c>
    </row>
    <row r="2" spans="1:5" s="223" customFormat="1" x14ac:dyDescent="0.3">
      <c r="A2" s="224" t="s">
        <v>142</v>
      </c>
      <c r="B2" s="225" t="s">
        <v>143</v>
      </c>
      <c r="C2" s="225" t="s">
        <v>144</v>
      </c>
      <c r="D2" s="221"/>
      <c r="E2" s="222"/>
    </row>
    <row r="3" spans="1:5" ht="65" x14ac:dyDescent="0.3">
      <c r="A3" s="224" t="s">
        <v>145</v>
      </c>
      <c r="B3" s="225" t="s">
        <v>146</v>
      </c>
      <c r="C3" s="225" t="s">
        <v>147</v>
      </c>
      <c r="D3" s="226" t="s">
        <v>148</v>
      </c>
      <c r="E3" s="227" t="s">
        <v>149</v>
      </c>
    </row>
    <row r="4" spans="1:5" x14ac:dyDescent="0.3">
      <c r="A4" s="224" t="s">
        <v>145</v>
      </c>
      <c r="B4" s="225" t="s">
        <v>150</v>
      </c>
      <c r="C4" s="225" t="s">
        <v>147</v>
      </c>
      <c r="D4" s="226" t="s">
        <v>151</v>
      </c>
      <c r="E4" s="227"/>
    </row>
    <row r="5" spans="1:5" ht="52" x14ac:dyDescent="0.3">
      <c r="A5" s="224" t="s">
        <v>145</v>
      </c>
      <c r="B5" s="225" t="s">
        <v>124</v>
      </c>
      <c r="C5" s="225" t="s">
        <v>152</v>
      </c>
      <c r="D5" s="226" t="s">
        <v>153</v>
      </c>
      <c r="E5" s="229" t="s">
        <v>154</v>
      </c>
    </row>
    <row r="6" spans="1:5" x14ac:dyDescent="0.3">
      <c r="A6" s="224" t="s">
        <v>145</v>
      </c>
      <c r="B6" s="225" t="s">
        <v>156</v>
      </c>
      <c r="C6" s="225" t="s">
        <v>155</v>
      </c>
      <c r="D6" s="226" t="s">
        <v>157</v>
      </c>
      <c r="E6" s="229"/>
    </row>
    <row r="7" spans="1:5" ht="26" x14ac:dyDescent="0.3">
      <c r="A7" s="224" t="s">
        <v>145</v>
      </c>
      <c r="B7" s="225" t="s">
        <v>158</v>
      </c>
      <c r="C7" s="225" t="s">
        <v>155</v>
      </c>
      <c r="D7" s="226" t="s">
        <v>159</v>
      </c>
      <c r="E7" s="230" t="s">
        <v>160</v>
      </c>
    </row>
    <row r="8" spans="1:5" x14ac:dyDescent="0.3">
      <c r="A8" s="224" t="s">
        <v>145</v>
      </c>
      <c r="B8" s="225" t="s">
        <v>161</v>
      </c>
      <c r="C8" s="225" t="s">
        <v>162</v>
      </c>
      <c r="D8" s="226" t="s">
        <v>163</v>
      </c>
      <c r="E8" s="229"/>
    </row>
    <row r="9" spans="1:5" x14ac:dyDescent="0.3">
      <c r="A9" s="224" t="s">
        <v>145</v>
      </c>
      <c r="B9" s="225" t="s">
        <v>164</v>
      </c>
      <c r="C9" s="225" t="s">
        <v>162</v>
      </c>
      <c r="D9" s="226" t="s">
        <v>165</v>
      </c>
      <c r="E9" s="229"/>
    </row>
    <row r="10" spans="1:5" x14ac:dyDescent="0.3">
      <c r="A10" s="224" t="s">
        <v>145</v>
      </c>
      <c r="B10" s="225" t="s">
        <v>166</v>
      </c>
      <c r="C10" s="225" t="s">
        <v>162</v>
      </c>
      <c r="D10" s="226" t="s">
        <v>167</v>
      </c>
      <c r="E10" s="229"/>
    </row>
    <row r="11" spans="1:5" x14ac:dyDescent="0.3">
      <c r="A11" s="224" t="s">
        <v>145</v>
      </c>
      <c r="B11" s="225" t="s">
        <v>168</v>
      </c>
      <c r="C11" s="225" t="s">
        <v>162</v>
      </c>
      <c r="D11" s="226" t="s">
        <v>169</v>
      </c>
      <c r="E11" s="229"/>
    </row>
    <row r="12" spans="1:5" x14ac:dyDescent="0.3">
      <c r="A12" s="224" t="s">
        <v>145</v>
      </c>
      <c r="B12" s="225" t="s">
        <v>170</v>
      </c>
      <c r="C12" s="225" t="s">
        <v>162</v>
      </c>
      <c r="D12" s="226" t="s">
        <v>171</v>
      </c>
      <c r="E12" s="229"/>
    </row>
    <row r="13" spans="1:5" x14ac:dyDescent="0.3">
      <c r="A13" s="224" t="s">
        <v>145</v>
      </c>
      <c r="B13" s="225" t="s">
        <v>172</v>
      </c>
      <c r="C13" s="225" t="s">
        <v>162</v>
      </c>
      <c r="D13" s="226" t="s">
        <v>173</v>
      </c>
      <c r="E13" s="229" t="s">
        <v>174</v>
      </c>
    </row>
    <row r="14" spans="1:5" x14ac:dyDescent="0.3">
      <c r="A14" s="224" t="s">
        <v>145</v>
      </c>
      <c r="B14" s="225" t="s">
        <v>175</v>
      </c>
      <c r="C14" s="225" t="s">
        <v>162</v>
      </c>
      <c r="D14" s="226" t="s">
        <v>176</v>
      </c>
      <c r="E14" s="229" t="s">
        <v>177</v>
      </c>
    </row>
    <row r="15" spans="1:5" x14ac:dyDescent="0.3">
      <c r="A15" s="224" t="s">
        <v>145</v>
      </c>
      <c r="B15" s="225" t="s">
        <v>178</v>
      </c>
      <c r="C15" s="225" t="s">
        <v>162</v>
      </c>
      <c r="D15" s="226" t="s">
        <v>179</v>
      </c>
      <c r="E15" s="229"/>
    </row>
    <row r="16" spans="1:5" ht="26" x14ac:dyDescent="0.3">
      <c r="A16" s="224" t="s">
        <v>145</v>
      </c>
      <c r="B16" s="225" t="s">
        <v>180</v>
      </c>
      <c r="C16" s="225" t="s">
        <v>162</v>
      </c>
      <c r="D16" s="226" t="s">
        <v>181</v>
      </c>
      <c r="E16" s="229"/>
    </row>
    <row r="17" spans="1:5" ht="39" x14ac:dyDescent="0.3">
      <c r="A17" s="224" t="s">
        <v>145</v>
      </c>
      <c r="B17" s="225" t="s">
        <v>182</v>
      </c>
      <c r="C17" s="225" t="s">
        <v>162</v>
      </c>
      <c r="D17" s="226" t="s">
        <v>183</v>
      </c>
      <c r="E17" s="229" t="s">
        <v>184</v>
      </c>
    </row>
    <row r="18" spans="1:5" x14ac:dyDescent="0.3">
      <c r="A18" s="224" t="s">
        <v>185</v>
      </c>
      <c r="B18" s="224" t="s">
        <v>65</v>
      </c>
      <c r="C18" s="225" t="s">
        <v>59</v>
      </c>
      <c r="D18" s="225" t="s">
        <v>59</v>
      </c>
      <c r="E18" s="229" t="s">
        <v>201</v>
      </c>
    </row>
    <row r="19" spans="1:5" ht="26" x14ac:dyDescent="0.3">
      <c r="A19" s="224" t="s">
        <v>185</v>
      </c>
      <c r="B19" s="231" t="s">
        <v>186</v>
      </c>
      <c r="C19" s="231" t="s">
        <v>187</v>
      </c>
      <c r="D19" s="232" t="s">
        <v>188</v>
      </c>
      <c r="E19" s="232"/>
    </row>
    <row r="20" spans="1:5" ht="26" x14ac:dyDescent="0.3">
      <c r="A20" s="224" t="s">
        <v>185</v>
      </c>
      <c r="B20" s="231" t="s">
        <v>189</v>
      </c>
      <c r="C20" s="231" t="s">
        <v>190</v>
      </c>
      <c r="D20" s="232" t="s">
        <v>191</v>
      </c>
      <c r="E20" s="232"/>
    </row>
    <row r="21" spans="1:5" ht="26" x14ac:dyDescent="0.3">
      <c r="A21" s="224" t="s">
        <v>185</v>
      </c>
      <c r="B21" s="231" t="s">
        <v>192</v>
      </c>
      <c r="C21" s="231" t="s">
        <v>190</v>
      </c>
      <c r="D21" s="232" t="s">
        <v>193</v>
      </c>
      <c r="E21" s="232"/>
    </row>
    <row r="22" spans="1:5" x14ac:dyDescent="0.3">
      <c r="A22" s="224" t="s">
        <v>185</v>
      </c>
      <c r="B22" s="231" t="s">
        <v>194</v>
      </c>
      <c r="C22" s="231" t="s">
        <v>195</v>
      </c>
      <c r="D22" s="232" t="s">
        <v>196</v>
      </c>
      <c r="E22" s="232"/>
    </row>
    <row r="23" spans="1:5" ht="26" x14ac:dyDescent="0.3">
      <c r="A23" s="224" t="s">
        <v>185</v>
      </c>
      <c r="B23" s="231" t="s">
        <v>197</v>
      </c>
      <c r="C23" s="231" t="s">
        <v>198</v>
      </c>
      <c r="D23" s="232" t="s">
        <v>199</v>
      </c>
      <c r="E23" s="232"/>
    </row>
  </sheetData>
  <pageMargins left="0.70866141732283472" right="0.70866141732283472" top="0.78740157480314965" bottom="0.78740157480314965" header="0.31496062992125984" footer="0.31496062992125984"/>
  <pageSetup paperSize="9" orientation="portrait" r:id="rId1"/>
  <headerFooter>
    <oddFooter>&amp;L&amp;"Corbel,Standard"&amp;8&amp;F&amp;C&amp;"Corbel,Standard"&amp;8 2.0-17&amp;R&amp;"Corbel,Standard"&amp;8 01.04.2017</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9</vt:i4>
      </vt:variant>
    </vt:vector>
  </HeadingPairs>
  <TitlesOfParts>
    <vt:vector size="16" baseType="lpstr">
      <vt:lpstr>1. Soll-Ist-Vergleich</vt:lpstr>
      <vt:lpstr>2. Belegsverzeichnis</vt:lpstr>
      <vt:lpstr>3. Projektfinanzierung</vt:lpstr>
      <vt:lpstr>4. Personalkosten</vt:lpstr>
      <vt:lpstr>5. Unternehmerlohn</vt:lpstr>
      <vt:lpstr>6. Selbsterklärung</vt:lpstr>
      <vt:lpstr>Kostencodes</vt:lpstr>
      <vt:lpstr>'1. Soll-Ist-Vergleich'!Druckbereich</vt:lpstr>
      <vt:lpstr>'2. Belegsverzeichnis'!Druckbereich</vt:lpstr>
      <vt:lpstr>'3. Projektfinanzierung'!Druckbereich</vt:lpstr>
      <vt:lpstr>'4. Personalkosten'!Druckbereich</vt:lpstr>
      <vt:lpstr>'5. Unternehmerlohn'!Druckbereich</vt:lpstr>
      <vt:lpstr>'6. Selbsterklärung'!Druckbereich</vt:lpstr>
      <vt:lpstr>'1. Soll-Ist-Vergleich'!Drucktitel</vt:lpstr>
      <vt:lpstr>'2. Belegsverzeichnis'!Drucktitel</vt:lpstr>
      <vt:lpstr>'6. Selbsterklärung'!Drucktitel</vt:lpstr>
    </vt:vector>
  </TitlesOfParts>
  <Company>KWF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Gnatzy</dc:creator>
  <cp:lastModifiedBy>Las, Patricia</cp:lastModifiedBy>
  <cp:lastPrinted>2023-09-07T11:23:52Z</cp:lastPrinted>
  <dcterms:created xsi:type="dcterms:W3CDTF">2009-05-04T06:43:16Z</dcterms:created>
  <dcterms:modified xsi:type="dcterms:W3CDTF">2023-09-07T11:26:03Z</dcterms:modified>
</cp:coreProperties>
</file>