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___NEW\projektpruefung\1_Nationale Programme\Berechnung Personalkosten\"/>
    </mc:Choice>
  </mc:AlternateContent>
  <xr:revisionPtr revIDLastSave="0" documentId="13_ncr:1_{6EE6E99C-C317-4382-BB72-B959659CCAC1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PK nationaler Förderprogramme" sheetId="1" r:id="rId1"/>
  </sheets>
  <definedNames>
    <definedName name="_xlnm.Print_Area" localSheetId="0">'PK nationaler Förderprogramme'!$A$1:$U$64</definedName>
    <definedName name="_xlnm.Print_Titles" localSheetId="0">'PK nationaler Förderprogramme'!$1:$8</definedName>
  </definedNames>
  <calcPr calcId="191029"/>
</workbook>
</file>

<file path=xl/calcChain.xml><?xml version="1.0" encoding="utf-8"?>
<calcChain xmlns="http://schemas.openxmlformats.org/spreadsheetml/2006/main">
  <c r="G11" i="1" l="1"/>
  <c r="F52" i="1"/>
  <c r="E52" i="1"/>
  <c r="F51" i="1"/>
  <c r="E51" i="1"/>
  <c r="G13" i="1" l="1"/>
  <c r="H13" i="1"/>
  <c r="I13" i="1"/>
  <c r="J13" i="1"/>
  <c r="K13" i="1"/>
  <c r="L13" i="1"/>
  <c r="P13" i="1"/>
  <c r="T13" i="1"/>
  <c r="U13" i="1" s="1"/>
  <c r="G14" i="1"/>
  <c r="H14" i="1"/>
  <c r="I14" i="1"/>
  <c r="J14" i="1"/>
  <c r="K14" i="1"/>
  <c r="L14" i="1"/>
  <c r="P14" i="1"/>
  <c r="T14" i="1"/>
  <c r="U14" i="1" s="1"/>
  <c r="G15" i="1"/>
  <c r="H15" i="1"/>
  <c r="I15" i="1"/>
  <c r="J15" i="1"/>
  <c r="K15" i="1"/>
  <c r="L15" i="1"/>
  <c r="P15" i="1"/>
  <c r="T15" i="1"/>
  <c r="U15" i="1" s="1"/>
  <c r="G16" i="1"/>
  <c r="H16" i="1"/>
  <c r="I16" i="1"/>
  <c r="J16" i="1"/>
  <c r="K16" i="1"/>
  <c r="L16" i="1"/>
  <c r="P16" i="1"/>
  <c r="T16" i="1"/>
  <c r="U16" i="1" s="1"/>
  <c r="G17" i="1"/>
  <c r="H17" i="1"/>
  <c r="I17" i="1"/>
  <c r="J17" i="1"/>
  <c r="K17" i="1"/>
  <c r="L17" i="1"/>
  <c r="P17" i="1"/>
  <c r="T17" i="1"/>
  <c r="U17" i="1" s="1"/>
  <c r="G18" i="1"/>
  <c r="H18" i="1"/>
  <c r="I18" i="1"/>
  <c r="J18" i="1"/>
  <c r="K18" i="1"/>
  <c r="L18" i="1"/>
  <c r="P18" i="1"/>
  <c r="T18" i="1"/>
  <c r="U18" i="1" s="1"/>
  <c r="G19" i="1"/>
  <c r="H19" i="1"/>
  <c r="I19" i="1"/>
  <c r="J19" i="1"/>
  <c r="K19" i="1"/>
  <c r="L19" i="1"/>
  <c r="P19" i="1"/>
  <c r="T19" i="1"/>
  <c r="U19" i="1" s="1"/>
  <c r="G20" i="1"/>
  <c r="H20" i="1"/>
  <c r="I20" i="1"/>
  <c r="J20" i="1"/>
  <c r="K20" i="1"/>
  <c r="L20" i="1"/>
  <c r="P20" i="1"/>
  <c r="T20" i="1"/>
  <c r="U20" i="1" s="1"/>
  <c r="G21" i="1"/>
  <c r="H21" i="1"/>
  <c r="I21" i="1"/>
  <c r="J21" i="1"/>
  <c r="K21" i="1"/>
  <c r="L21" i="1"/>
  <c r="P21" i="1"/>
  <c r="T21" i="1"/>
  <c r="U21" i="1" s="1"/>
  <c r="G22" i="1"/>
  <c r="H22" i="1"/>
  <c r="I22" i="1"/>
  <c r="J22" i="1"/>
  <c r="K22" i="1"/>
  <c r="L22" i="1"/>
  <c r="P22" i="1"/>
  <c r="T22" i="1"/>
  <c r="U22" i="1" s="1"/>
  <c r="G23" i="1"/>
  <c r="H23" i="1"/>
  <c r="I23" i="1"/>
  <c r="J23" i="1"/>
  <c r="K23" i="1"/>
  <c r="L23" i="1"/>
  <c r="P23" i="1"/>
  <c r="T23" i="1"/>
  <c r="U23" i="1" s="1"/>
  <c r="G24" i="1"/>
  <c r="H24" i="1"/>
  <c r="I24" i="1"/>
  <c r="J24" i="1"/>
  <c r="K24" i="1"/>
  <c r="L24" i="1"/>
  <c r="P24" i="1"/>
  <c r="T24" i="1"/>
  <c r="U24" i="1" s="1"/>
  <c r="G25" i="1"/>
  <c r="H25" i="1"/>
  <c r="I25" i="1"/>
  <c r="J25" i="1"/>
  <c r="K25" i="1"/>
  <c r="L25" i="1"/>
  <c r="P25" i="1"/>
  <c r="T25" i="1"/>
  <c r="U25" i="1" s="1"/>
  <c r="G26" i="1"/>
  <c r="H26" i="1"/>
  <c r="I26" i="1"/>
  <c r="J26" i="1"/>
  <c r="K26" i="1"/>
  <c r="L26" i="1"/>
  <c r="P26" i="1"/>
  <c r="T26" i="1"/>
  <c r="U26" i="1" s="1"/>
  <c r="G27" i="1"/>
  <c r="H27" i="1"/>
  <c r="I27" i="1"/>
  <c r="J27" i="1"/>
  <c r="K27" i="1"/>
  <c r="L27" i="1"/>
  <c r="P27" i="1"/>
  <c r="T27" i="1"/>
  <c r="U27" i="1" s="1"/>
  <c r="G28" i="1"/>
  <c r="H28" i="1"/>
  <c r="I28" i="1"/>
  <c r="J28" i="1"/>
  <c r="K28" i="1"/>
  <c r="L28" i="1"/>
  <c r="P28" i="1"/>
  <c r="T28" i="1"/>
  <c r="U28" i="1" s="1"/>
  <c r="G29" i="1"/>
  <c r="H29" i="1"/>
  <c r="I29" i="1"/>
  <c r="J29" i="1"/>
  <c r="K29" i="1"/>
  <c r="L29" i="1"/>
  <c r="P29" i="1"/>
  <c r="T29" i="1"/>
  <c r="U29" i="1" s="1"/>
  <c r="G30" i="1"/>
  <c r="H30" i="1"/>
  <c r="I30" i="1"/>
  <c r="J30" i="1"/>
  <c r="K30" i="1"/>
  <c r="L30" i="1"/>
  <c r="P30" i="1"/>
  <c r="T30" i="1"/>
  <c r="U30" i="1" s="1"/>
  <c r="G31" i="1"/>
  <c r="H31" i="1"/>
  <c r="I31" i="1"/>
  <c r="J31" i="1"/>
  <c r="K31" i="1"/>
  <c r="L31" i="1"/>
  <c r="P31" i="1"/>
  <c r="T31" i="1"/>
  <c r="U31" i="1" s="1"/>
  <c r="G32" i="1"/>
  <c r="H32" i="1"/>
  <c r="I32" i="1"/>
  <c r="J32" i="1"/>
  <c r="K32" i="1"/>
  <c r="L32" i="1"/>
  <c r="P32" i="1"/>
  <c r="T32" i="1"/>
  <c r="U32" i="1" s="1"/>
  <c r="G33" i="1"/>
  <c r="H33" i="1"/>
  <c r="I33" i="1"/>
  <c r="J33" i="1"/>
  <c r="K33" i="1"/>
  <c r="L33" i="1"/>
  <c r="P33" i="1"/>
  <c r="T33" i="1"/>
  <c r="U33" i="1" s="1"/>
  <c r="I12" i="1"/>
  <c r="J12" i="1"/>
  <c r="K12" i="1"/>
  <c r="L12" i="1"/>
  <c r="P12" i="1"/>
  <c r="M28" i="1" l="1"/>
  <c r="Q28" i="1" s="1"/>
  <c r="M27" i="1"/>
  <c r="Q27" i="1" s="1"/>
  <c r="M23" i="1"/>
  <c r="Q23" i="1" s="1"/>
  <c r="M21" i="1"/>
  <c r="Q21" i="1" s="1"/>
  <c r="M18" i="1"/>
  <c r="Q18" i="1" s="1"/>
  <c r="M17" i="1"/>
  <c r="Q17" i="1" s="1"/>
  <c r="M14" i="1"/>
  <c r="Q14" i="1" s="1"/>
  <c r="M13" i="1"/>
  <c r="Q13" i="1" s="1"/>
  <c r="M31" i="1"/>
  <c r="Q31" i="1" s="1"/>
  <c r="M24" i="1"/>
  <c r="Q24" i="1" s="1"/>
  <c r="M30" i="1"/>
  <c r="Q30" i="1" s="1"/>
  <c r="M19" i="1"/>
  <c r="Q19" i="1" s="1"/>
  <c r="M16" i="1"/>
  <c r="Q16" i="1" s="1"/>
  <c r="M20" i="1"/>
  <c r="Q20" i="1" s="1"/>
  <c r="M33" i="1"/>
  <c r="Q33" i="1" s="1"/>
  <c r="M32" i="1"/>
  <c r="Q32" i="1" s="1"/>
  <c r="M29" i="1"/>
  <c r="Q29" i="1" s="1"/>
  <c r="M26" i="1"/>
  <c r="Q26" i="1" s="1"/>
  <c r="M25" i="1"/>
  <c r="Q25" i="1" s="1"/>
  <c r="M22" i="1"/>
  <c r="Q22" i="1" s="1"/>
  <c r="M15" i="1"/>
  <c r="Q15" i="1" s="1"/>
  <c r="H12" i="1" l="1"/>
  <c r="G12" i="1"/>
  <c r="M12" i="1" l="1"/>
  <c r="Q12" i="1" s="1"/>
  <c r="T12" i="1" s="1"/>
  <c r="U12" i="1" s="1"/>
  <c r="I11" i="1"/>
  <c r="L11" i="1" l="1"/>
  <c r="K11" i="1"/>
  <c r="J11" i="1"/>
  <c r="H11" i="1"/>
  <c r="M11" i="1" l="1"/>
  <c r="P11" i="1" l="1"/>
  <c r="Q11" i="1" s="1"/>
  <c r="T11" i="1" s="1"/>
  <c r="U11" i="1" s="1"/>
  <c r="U34" i="1" s="1"/>
  <c r="R34" i="1" l="1"/>
  <c r="S34" i="1" l="1"/>
  <c r="T34" i="1"/>
</calcChain>
</file>

<file path=xl/sharedStrings.xml><?xml version="1.0" encoding="utf-8"?>
<sst xmlns="http://schemas.openxmlformats.org/spreadsheetml/2006/main" count="126" uniqueCount="54">
  <si>
    <t>Höchstbemessung SV</t>
  </si>
  <si>
    <r>
      <t>Bruttogehalt lt. Jahres-
lohnkonto</t>
    </r>
    <r>
      <rPr>
        <b/>
        <sz val="9"/>
        <rFont val="Corbel"/>
        <family val="2"/>
      </rPr>
      <t xml:space="preserve"> </t>
    </r>
    <r>
      <rPr>
        <b/>
        <vertAlign val="superscript"/>
        <sz val="9"/>
        <rFont val="Corbel"/>
        <family val="2"/>
      </rPr>
      <t>1</t>
    </r>
  </si>
  <si>
    <t>Sonder
zahlung</t>
  </si>
  <si>
    <t>SV Dienst-
geber laufend</t>
  </si>
  <si>
    <t>SV Dienst-
geber 
Sonderzahlung</t>
  </si>
  <si>
    <t>DB</t>
  </si>
  <si>
    <t>DZ</t>
  </si>
  <si>
    <t>Komm.St.</t>
  </si>
  <si>
    <t>BVK-
Beitrag</t>
  </si>
  <si>
    <t>Bitte auswählen</t>
  </si>
  <si>
    <t>Name des Mitarbeiters | Unternehmers</t>
  </si>
  <si>
    <t>Jahr der Beschäftigung</t>
  </si>
  <si>
    <t>Lohnjahr</t>
  </si>
  <si>
    <t>Art der 
Beschäftigung</t>
  </si>
  <si>
    <r>
      <rPr>
        <vertAlign val="superscript"/>
        <sz val="9"/>
        <rFont val="Corbel"/>
        <family val="2"/>
      </rPr>
      <t>2</t>
    </r>
    <r>
      <rPr>
        <sz val="9"/>
        <rFont val="Corbel"/>
        <family val="2"/>
      </rPr>
      <t xml:space="preserve">   Angeführte Gehalts- | Lohnkosten entsprechen dem Jahreslohnkonto des jeweiligen Mitarbeiters abzüglich </t>
    </r>
    <r>
      <rPr>
        <b/>
        <sz val="9"/>
        <rFont val="Corbel"/>
        <family val="2"/>
      </rPr>
      <t>nicht förderfähiger</t>
    </r>
    <r>
      <rPr>
        <sz val="9"/>
        <rFont val="Corbel"/>
        <family val="2"/>
      </rPr>
      <t xml:space="preserve"> Gehaltsbestandteile.</t>
    </r>
  </si>
  <si>
    <t>Nur die gelb hinterlegten Felder sind auszufüllen!</t>
  </si>
  <si>
    <t>Ich | Wir bestätige|n, dass keine weiteren Förderungen für das gegenständliche Projekt bei anderen Förderungsstellen beantragt wurden | werden.</t>
  </si>
  <si>
    <t xml:space="preserve">Ort, Datum                                                    </t>
  </si>
  <si>
    <t>Ich | Wir bestätige|n, dass die Abrechnung das Projekt betreffende Kosten enthält und diese vollständig bezahlt sind. Weiters wird bestätigt, dass das Projekt abgeschlossen ist und sämtliche Zahlungen innerhalb des Projektzeitraums liegen.</t>
  </si>
  <si>
    <r>
      <t>Beschäftigungs-
monate je 
Lohnjahr</t>
    </r>
    <r>
      <rPr>
        <b/>
        <sz val="9"/>
        <rFont val="Corbel"/>
        <family val="2"/>
      </rPr>
      <t xml:space="preserve"> </t>
    </r>
    <r>
      <rPr>
        <b/>
        <vertAlign val="superscript"/>
        <sz val="9"/>
        <rFont val="Corbel"/>
        <family val="2"/>
      </rPr>
      <t>3</t>
    </r>
  </si>
  <si>
    <r>
      <rPr>
        <vertAlign val="superscript"/>
        <sz val="9"/>
        <rFont val="Corbel"/>
        <family val="2"/>
      </rPr>
      <t>3</t>
    </r>
    <r>
      <rPr>
        <sz val="9"/>
        <rFont val="Corbel"/>
        <family val="2"/>
      </rPr>
      <t xml:space="preserve">   Wenn der Abrechnungszeitraum eine kürzere Periode als ein Kalenderjahr vorsieht, ist hier die Anzahl der tatsächlich beschäftigte bzw. abzurechnenden Monate anzugeben (z.B. Beschäftigung von 01.01. bis 30.06. = 6). Bei vollen Kalenderjahren ist "12" einzutragen.</t>
    </r>
  </si>
  <si>
    <t>Sonstige 
Besonderheiten</t>
  </si>
  <si>
    <t>Jährl. Höchstb.</t>
  </si>
  <si>
    <t>jährl. SV</t>
  </si>
  <si>
    <t>BV-Beitrag</t>
  </si>
  <si>
    <t>KommSt</t>
  </si>
  <si>
    <t>SV-Beitrag DG</t>
  </si>
  <si>
    <t>Beitragssätze</t>
  </si>
  <si>
    <t>SV-Beitrag DG-SZ</t>
  </si>
  <si>
    <t>Ich | Wir bestätige|n die Richtigkeit und Vollständigkeit aller Angaben.</t>
  </si>
  <si>
    <r>
      <t>Jahres-
arbeits-
zeit</t>
    </r>
    <r>
      <rPr>
        <b/>
        <sz val="9"/>
        <rFont val="Corbel"/>
        <family val="2"/>
      </rPr>
      <t xml:space="preserve"> </t>
    </r>
    <r>
      <rPr>
        <b/>
        <vertAlign val="superscript"/>
        <sz val="9"/>
        <rFont val="Corbel"/>
        <family val="2"/>
      </rPr>
      <t>4</t>
    </r>
  </si>
  <si>
    <r>
      <t xml:space="preserve">Gesamt-
gehaltskosten </t>
    </r>
    <r>
      <rPr>
        <vertAlign val="superscript"/>
        <sz val="8"/>
        <rFont val="Corbel"/>
        <family val="2"/>
      </rPr>
      <t>2</t>
    </r>
  </si>
  <si>
    <r>
      <t xml:space="preserve">im Projekt ge-
leistete Stunden </t>
    </r>
    <r>
      <rPr>
        <b/>
        <vertAlign val="superscript"/>
        <sz val="9"/>
        <rFont val="Corbel"/>
        <family val="2"/>
      </rPr>
      <t>6</t>
    </r>
  </si>
  <si>
    <r>
      <t xml:space="preserve">Entgelt-
ersatz-
leistungen </t>
    </r>
    <r>
      <rPr>
        <b/>
        <vertAlign val="superscript"/>
        <sz val="10"/>
        <rFont val="Corbel"/>
        <family val="2"/>
      </rPr>
      <t>7</t>
    </r>
  </si>
  <si>
    <r>
      <t xml:space="preserve">Stunden-satz </t>
    </r>
    <r>
      <rPr>
        <b/>
        <vertAlign val="superscript"/>
        <sz val="9"/>
        <rFont val="Corbel"/>
        <family val="2"/>
      </rPr>
      <t>5</t>
    </r>
  </si>
  <si>
    <r>
      <rPr>
        <vertAlign val="superscript"/>
        <sz val="9"/>
        <rFont val="Corbel"/>
        <family val="2"/>
      </rPr>
      <t>7</t>
    </r>
    <r>
      <rPr>
        <sz val="9"/>
        <rFont val="Corbel"/>
        <family val="2"/>
      </rPr>
      <t xml:space="preserve">   Hierunter sind sämtliche Entgeltersatzleistungen zu erfassen, die der Dienstnehmer in Zusammenhang mit dem Mitarbeiter erhält (z.B. Kurzarbeitergeld, Vergütung von Sonderbetreuungszeit, Ersatzleistungen gem. Epidemiegesetz, Altersteilzeitgeld, Eingliederungsbeihilfen)</t>
    </r>
  </si>
  <si>
    <t>Förderfähige 
Personalkosten bzw. 
Unternehmerlohn</t>
  </si>
  <si>
    <r>
      <t>Gemeinkostenpauschale</t>
    </r>
    <r>
      <rPr>
        <i/>
        <sz val="9"/>
        <rFont val="Corbel"/>
        <family val="2"/>
      </rPr>
      <t xml:space="preserve">
(sofern vorgesehen)</t>
    </r>
  </si>
  <si>
    <t>KWF-Nummer laut Förderungsvertrag:</t>
  </si>
  <si>
    <t>Der Förderungskunde nimmt zur Kenntnis, dass eine unrichtige Bestätigung einen Rückforderungsgrund darstellt und der Förderungskunde bis zur Höhe des Rückforderungsanspruchs haftet.</t>
  </si>
  <si>
    <t>Firmenmäßige Fertigung Förderungskunde</t>
  </si>
  <si>
    <r>
      <rPr>
        <vertAlign val="superscript"/>
        <sz val="9"/>
        <rFont val="Corbel"/>
        <family val="2"/>
      </rPr>
      <t>5</t>
    </r>
    <r>
      <rPr>
        <sz val="9"/>
        <rFont val="Corbel"/>
        <family val="2"/>
      </rPr>
      <t xml:space="preserve">  Der </t>
    </r>
    <r>
      <rPr>
        <b/>
        <sz val="9"/>
        <rFont val="Corbel"/>
        <family val="2"/>
      </rPr>
      <t>Unternehmerlohn (selbstständiges Beschäftigungsverhältnis)</t>
    </r>
    <r>
      <rPr>
        <sz val="9"/>
        <rFont val="Corbel"/>
        <family val="2"/>
      </rPr>
      <t xml:space="preserve"> ist mit einem Stundensatz von EUR 50,00 für max. 1.720 h|Jahr förderfähig.</t>
    </r>
  </si>
  <si>
    <t xml:space="preserve">Name des Förderungskunden: </t>
  </si>
  <si>
    <t>Gemeinkostenpauschale laut Förderungsvertrag:</t>
  </si>
  <si>
    <r>
      <t>Wöchentliche Normalarbeits-
zeit in h</t>
    </r>
    <r>
      <rPr>
        <b/>
        <sz val="9"/>
        <rFont val="Corbel"/>
        <family val="2"/>
      </rPr>
      <t xml:space="preserve"> </t>
    </r>
    <r>
      <rPr>
        <b/>
        <vertAlign val="superscript"/>
        <sz val="9"/>
        <rFont val="Corbel"/>
        <family val="2"/>
      </rPr>
      <t>8</t>
    </r>
  </si>
  <si>
    <r>
      <rPr>
        <vertAlign val="superscript"/>
        <sz val="9"/>
        <rFont val="Corbel"/>
        <family val="2"/>
      </rPr>
      <t>1</t>
    </r>
    <r>
      <rPr>
        <sz val="9"/>
        <rFont val="Corbel"/>
        <family val="2"/>
      </rPr>
      <t xml:space="preserve">   Summe fester Gehaltsbestandteile (ohne Reisekosten, Einmalzahlungen, Überstunden, Entschädigungsleistungen und dergleichen) </t>
    </r>
    <r>
      <rPr>
        <b/>
        <sz val="9"/>
        <rFont val="Corbel"/>
        <family val="2"/>
      </rPr>
      <t>pro Jahr ohne Sonderzahlung</t>
    </r>
    <r>
      <rPr>
        <sz val="9"/>
        <rFont val="Corbel"/>
        <family val="2"/>
      </rPr>
      <t>.</t>
    </r>
  </si>
  <si>
    <t>- Jahreslohnkonten der relevanten Mitarbeiter</t>
  </si>
  <si>
    <t>- Aussagekräftige Tätigkeitsbeschreibung pro Mitarbeiter | Unternehmer über den gesamten Projektzeitraum</t>
  </si>
  <si>
    <r>
      <rPr>
        <vertAlign val="superscript"/>
        <sz val="9"/>
        <rFont val="Corbel"/>
        <family val="2"/>
      </rPr>
      <t>6</t>
    </r>
    <r>
      <rPr>
        <sz val="9"/>
        <rFont val="Corbel"/>
        <family val="2"/>
      </rPr>
      <t xml:space="preserve">   Die im Projekt geleisteten Stunden wurden anhand von nachvollziehbaren Zeitaufzeichnungen des jeweiligen Mitarbeiters | Unternehmers nachgewiesen.</t>
    </r>
  </si>
  <si>
    <r>
      <rPr>
        <vertAlign val="superscript"/>
        <sz val="9"/>
        <rFont val="Corbel"/>
        <family val="2"/>
      </rPr>
      <t>4</t>
    </r>
    <r>
      <rPr>
        <sz val="9"/>
        <rFont val="Corbel"/>
        <family val="2"/>
      </rPr>
      <t xml:space="preserve">   Die abgerechnete Jahreszeit entspricht dem Stundenteiler auf Basis der vereinbarten wöchentlichen Normalarbeitszeit. Der Stundenteiler|Jahr beträgt dabei 1.720 Stunden bei einer 40 Stunden-Woche und wird bei geringerer Stundenleistung (Normalarbeitszeit) entsprechend aliquotiert.</t>
    </r>
  </si>
  <si>
    <r>
      <rPr>
        <vertAlign val="superscript"/>
        <sz val="9"/>
        <rFont val="Corbel"/>
        <family val="2"/>
      </rPr>
      <t>8</t>
    </r>
    <r>
      <rPr>
        <sz val="9"/>
        <rFont val="Corbel"/>
        <family val="2"/>
      </rPr>
      <t xml:space="preserve">   Sollte sich das wöchentliche Stundenausmaß eines Mitarbeiters innerhalb desselben Lohnjahres verändern, ist für jeden Beschäftigungszeitraum eine eigene Zeile zu befüllen.</t>
    </r>
  </si>
  <si>
    <r>
      <t xml:space="preserve">- </t>
    </r>
    <r>
      <rPr>
        <u/>
        <sz val="10"/>
        <rFont val="Corbel"/>
        <family val="2"/>
      </rPr>
      <t>Bei anteilig im Projekt beschäftigten Mitarbeitern | Unternehmern</t>
    </r>
    <r>
      <rPr>
        <sz val="10"/>
        <rFont val="Corbel"/>
        <family val="2"/>
      </rPr>
      <t>: Monatsaufstellung der Projektstunden</t>
    </r>
  </si>
  <si>
    <t>Folgende erforderliche Nachweise liegen mindestens bei:</t>
  </si>
  <si>
    <t>Berechnung Personalkosten | Unternehmerlohn 2020-2026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</si>
</sst>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24"/>
      <name val="Corbel"/>
      <family val="2"/>
    </font>
    <font>
      <sz val="10"/>
      <name val="Corbel"/>
      <family val="2"/>
    </font>
    <font>
      <b/>
      <sz val="10"/>
      <name val="Corbel"/>
      <family val="2"/>
    </font>
    <font>
      <sz val="10"/>
      <name val="Arial"/>
      <family val="2"/>
    </font>
    <font>
      <b/>
      <sz val="12"/>
      <name val="Corbel"/>
      <family val="2"/>
    </font>
    <font>
      <b/>
      <sz val="9"/>
      <name val="Corbel"/>
      <family val="2"/>
    </font>
    <font>
      <b/>
      <vertAlign val="superscript"/>
      <sz val="9"/>
      <name val="Corbel"/>
      <family val="2"/>
    </font>
    <font>
      <b/>
      <sz val="10"/>
      <color indexed="9"/>
      <name val="Corbel"/>
      <family val="2"/>
    </font>
    <font>
      <sz val="9"/>
      <name val="Corbel"/>
      <family val="2"/>
    </font>
    <font>
      <vertAlign val="superscript"/>
      <sz val="9"/>
      <name val="Corbel"/>
      <family val="2"/>
    </font>
    <font>
      <b/>
      <sz val="10"/>
      <color theme="0"/>
      <name val="Corbel"/>
      <family val="2"/>
    </font>
    <font>
      <sz val="10"/>
      <color theme="1"/>
      <name val="Arial"/>
      <family val="2"/>
    </font>
    <font>
      <sz val="10"/>
      <color theme="0" tint="-0.499984740745262"/>
      <name val="Corbel"/>
      <family val="2"/>
    </font>
    <font>
      <sz val="8"/>
      <name val="Corbel"/>
      <family val="2"/>
    </font>
    <font>
      <vertAlign val="superscript"/>
      <sz val="8"/>
      <name val="Corbel"/>
      <family val="2"/>
    </font>
    <font>
      <b/>
      <sz val="10"/>
      <color theme="0" tint="-0.499984740745262"/>
      <name val="Corbel"/>
      <family val="2"/>
    </font>
    <font>
      <b/>
      <i/>
      <sz val="10"/>
      <color theme="0" tint="-0.499984740745262"/>
      <name val="Corbel"/>
      <family val="2"/>
    </font>
    <font>
      <sz val="11"/>
      <name val="Corbel"/>
      <family val="2"/>
    </font>
    <font>
      <b/>
      <u/>
      <sz val="10"/>
      <name val="Corbel"/>
      <family val="2"/>
    </font>
    <font>
      <u/>
      <sz val="10"/>
      <name val="Corbel"/>
      <family val="2"/>
    </font>
    <font>
      <b/>
      <i/>
      <sz val="10"/>
      <name val="Corbel"/>
      <family val="2"/>
    </font>
    <font>
      <sz val="10.5"/>
      <name val="Corbel"/>
      <family val="2"/>
    </font>
    <font>
      <sz val="12"/>
      <name val="Corbel"/>
      <family val="2"/>
    </font>
    <font>
      <sz val="10"/>
      <color rgb="FFFF0000"/>
      <name val="Corbel"/>
      <family val="2"/>
    </font>
    <font>
      <b/>
      <vertAlign val="superscript"/>
      <sz val="10"/>
      <name val="Corbel"/>
      <family val="2"/>
    </font>
    <font>
      <b/>
      <sz val="11"/>
      <name val="Corbel"/>
      <family val="2"/>
    </font>
    <font>
      <i/>
      <sz val="9"/>
      <name val="Corbel"/>
      <family val="2"/>
    </font>
    <font>
      <b/>
      <sz val="22"/>
      <name val="Corbe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13" fillId="0" borderId="0"/>
    <xf numFmtId="0" fontId="1" fillId="0" borderId="0"/>
    <xf numFmtId="0" fontId="1" fillId="0" borderId="0"/>
  </cellStyleXfs>
  <cellXfs count="101">
    <xf numFmtId="0" fontId="0" fillId="0" borderId="0" xfId="0"/>
    <xf numFmtId="0" fontId="3" fillId="6" borderId="4" xfId="0" applyFont="1" applyFill="1" applyBorder="1" applyAlignment="1" applyProtection="1">
      <alignment vertical="center"/>
      <protection locked="0"/>
    </xf>
    <xf numFmtId="0" fontId="3" fillId="0" borderId="0" xfId="0" applyFont="1" applyProtection="1"/>
    <xf numFmtId="0" fontId="3" fillId="0" borderId="0" xfId="0" applyFont="1" applyFill="1" applyProtection="1"/>
    <xf numFmtId="0" fontId="2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vertical="top"/>
    </xf>
    <xf numFmtId="0" fontId="3" fillId="0" borderId="0" xfId="0" applyFont="1" applyFill="1" applyAlignment="1" applyProtection="1">
      <alignment vertical="top"/>
    </xf>
    <xf numFmtId="0" fontId="4" fillId="2" borderId="0" xfId="0" applyFont="1" applyFill="1" applyProtection="1"/>
    <xf numFmtId="0" fontId="3" fillId="0" borderId="0" xfId="0" applyFont="1" applyAlignment="1" applyProtection="1">
      <alignment wrapText="1"/>
    </xf>
    <xf numFmtId="43" fontId="3" fillId="0" borderId="0" xfId="2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4" fillId="5" borderId="4" xfId="0" applyFont="1" applyFill="1" applyBorder="1" applyAlignment="1" applyProtection="1">
      <alignment horizontal="center" wrapText="1"/>
    </xf>
    <xf numFmtId="43" fontId="4" fillId="5" borderId="4" xfId="2" applyFont="1" applyFill="1" applyBorder="1" applyAlignment="1" applyProtection="1">
      <alignment horizontal="center" vertical="center" wrapText="1"/>
    </xf>
    <xf numFmtId="43" fontId="15" fillId="5" borderId="4" xfId="2" applyFont="1" applyFill="1" applyBorder="1" applyAlignment="1" applyProtection="1">
      <alignment horizontal="center" vertical="center" wrapText="1"/>
    </xf>
    <xf numFmtId="0" fontId="4" fillId="5" borderId="4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4" fillId="5" borderId="4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4" fontId="3" fillId="0" borderId="0" xfId="0" applyNumberFormat="1" applyFont="1" applyAlignment="1" applyProtection="1">
      <alignment vertical="center"/>
    </xf>
    <xf numFmtId="43" fontId="3" fillId="0" borderId="0" xfId="0" applyNumberFormat="1" applyFont="1" applyFill="1" applyAlignment="1" applyProtection="1">
      <alignment vertical="center"/>
    </xf>
    <xf numFmtId="0" fontId="3" fillId="0" borderId="0" xfId="0" applyFont="1" applyFill="1" applyBorder="1" applyProtection="1"/>
    <xf numFmtId="4" fontId="3" fillId="0" borderId="0" xfId="0" applyNumberFormat="1" applyFont="1" applyFill="1" applyBorder="1" applyProtection="1"/>
    <xf numFmtId="0" fontId="10" fillId="0" borderId="0" xfId="0" applyFont="1" applyProtection="1"/>
    <xf numFmtId="0" fontId="12" fillId="0" borderId="0" xfId="0" applyFont="1" applyFill="1" applyBorder="1" applyProtection="1"/>
    <xf numFmtId="4" fontId="12" fillId="0" borderId="0" xfId="0" applyNumberFormat="1" applyFont="1" applyFill="1" applyBorder="1" applyProtection="1"/>
    <xf numFmtId="43" fontId="4" fillId="0" borderId="0" xfId="2" applyFont="1" applyFill="1" applyBorder="1" applyAlignment="1" applyProtection="1">
      <alignment vertical="center"/>
    </xf>
    <xf numFmtId="4" fontId="9" fillId="0" borderId="0" xfId="0" applyNumberFormat="1" applyFont="1" applyFill="1" applyAlignment="1" applyProtection="1"/>
    <xf numFmtId="0" fontId="0" fillId="0" borderId="0" xfId="0" applyFill="1"/>
    <xf numFmtId="0" fontId="3" fillId="0" borderId="0" xfId="0" applyFont="1" applyFill="1" applyAlignment="1">
      <alignment vertical="center"/>
    </xf>
    <xf numFmtId="43" fontId="14" fillId="0" borderId="4" xfId="2" applyFont="1" applyFill="1" applyBorder="1" applyAlignment="1" applyProtection="1">
      <alignment vertical="center"/>
    </xf>
    <xf numFmtId="10" fontId="14" fillId="0" borderId="4" xfId="1" applyNumberFormat="1" applyFont="1" applyFill="1" applyBorder="1" applyAlignment="1" applyProtection="1">
      <alignment vertical="center"/>
    </xf>
    <xf numFmtId="43" fontId="3" fillId="0" borderId="0" xfId="2" applyFont="1" applyFill="1" applyAlignment="1">
      <alignment vertical="center"/>
    </xf>
    <xf numFmtId="0" fontId="3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vertical="center" wrapText="1"/>
    </xf>
    <xf numFmtId="0" fontId="3" fillId="0" borderId="0" xfId="0" quotePrefix="1" applyFont="1" applyAlignment="1" applyProtection="1">
      <alignment horizontal="left" indent="1"/>
    </xf>
    <xf numFmtId="0" fontId="20" fillId="0" borderId="0" xfId="0" applyFont="1" applyProtection="1"/>
    <xf numFmtId="0" fontId="4" fillId="5" borderId="5" xfId="0" applyFont="1" applyFill="1" applyBorder="1" applyAlignment="1" applyProtection="1">
      <alignment horizontal="center" vertical="center" wrapText="1"/>
    </xf>
    <xf numFmtId="43" fontId="14" fillId="0" borderId="10" xfId="2" applyFont="1" applyFill="1" applyBorder="1" applyAlignment="1" applyProtection="1">
      <alignment vertical="center"/>
    </xf>
    <xf numFmtId="10" fontId="14" fillId="0" borderId="10" xfId="1" applyNumberFormat="1" applyFont="1" applyFill="1" applyBorder="1" applyAlignment="1" applyProtection="1">
      <alignment vertical="center"/>
    </xf>
    <xf numFmtId="10" fontId="14" fillId="0" borderId="11" xfId="1" applyNumberFormat="1" applyFont="1" applyFill="1" applyBorder="1" applyAlignment="1" applyProtection="1">
      <alignment vertical="center"/>
    </xf>
    <xf numFmtId="10" fontId="14" fillId="0" borderId="12" xfId="1" applyNumberFormat="1" applyFont="1" applyFill="1" applyBorder="1" applyAlignment="1" applyProtection="1">
      <alignment vertical="center"/>
    </xf>
    <xf numFmtId="43" fontId="14" fillId="0" borderId="13" xfId="2" applyFont="1" applyFill="1" applyBorder="1" applyAlignment="1" applyProtection="1">
      <alignment vertical="center"/>
    </xf>
    <xf numFmtId="10" fontId="14" fillId="0" borderId="13" xfId="1" applyNumberFormat="1" applyFont="1" applyFill="1" applyBorder="1" applyAlignment="1" applyProtection="1">
      <alignment vertical="center"/>
    </xf>
    <xf numFmtId="10" fontId="14" fillId="0" borderId="14" xfId="1" applyNumberFormat="1" applyFont="1" applyFill="1" applyBorder="1" applyAlignment="1" applyProtection="1">
      <alignment vertical="center"/>
    </xf>
    <xf numFmtId="0" fontId="22" fillId="0" borderId="0" xfId="0" applyFont="1" applyProtection="1"/>
    <xf numFmtId="0" fontId="23" fillId="0" borderId="0" xfId="0" applyFont="1" applyAlignment="1"/>
    <xf numFmtId="0" fontId="23" fillId="0" borderId="0" xfId="0" applyFont="1"/>
    <xf numFmtId="0" fontId="19" fillId="0" borderId="0" xfId="0" applyFont="1"/>
    <xf numFmtId="0" fontId="3" fillId="0" borderId="0" xfId="0" applyFont="1" applyAlignment="1">
      <alignment horizontal="left" vertical="center" wrapText="1"/>
    </xf>
    <xf numFmtId="0" fontId="3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9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Border="1" applyProtection="1"/>
    <xf numFmtId="0" fontId="3" fillId="0" borderId="0" xfId="0" applyFont="1" applyBorder="1"/>
    <xf numFmtId="0" fontId="3" fillId="0" borderId="0" xfId="0" applyFont="1" applyBorder="1" applyAlignment="1"/>
    <xf numFmtId="0" fontId="3" fillId="0" borderId="9" xfId="0" applyFont="1" applyBorder="1"/>
    <xf numFmtId="0" fontId="19" fillId="0" borderId="9" xfId="0" applyFont="1" applyBorder="1"/>
    <xf numFmtId="0" fontId="10" fillId="0" borderId="0" xfId="0" applyFont="1" applyAlignment="1" applyProtection="1">
      <alignment horizontal="left" indent="1"/>
    </xf>
    <xf numFmtId="0" fontId="4" fillId="3" borderId="0" xfId="0" applyFont="1" applyFill="1" applyProtection="1"/>
    <xf numFmtId="0" fontId="3" fillId="3" borderId="0" xfId="0" applyFont="1" applyFill="1" applyProtection="1"/>
    <xf numFmtId="0" fontId="4" fillId="3" borderId="0" xfId="0" applyFont="1" applyFill="1" applyBorder="1" applyProtection="1"/>
    <xf numFmtId="0" fontId="3" fillId="0" borderId="9" xfId="0" applyFont="1" applyBorder="1" applyProtection="1">
      <protection locked="0"/>
    </xf>
    <xf numFmtId="43" fontId="18" fillId="0" borderId="15" xfId="2" applyFont="1" applyFill="1" applyBorder="1" applyAlignment="1" applyProtection="1">
      <alignment horizontal="center" vertical="center"/>
    </xf>
    <xf numFmtId="43" fontId="18" fillId="0" borderId="16" xfId="2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left" vertical="center" wrapText="1"/>
    </xf>
    <xf numFmtId="4" fontId="25" fillId="0" borderId="0" xfId="0" applyNumberFormat="1" applyFont="1" applyFill="1" applyBorder="1" applyAlignment="1" applyProtection="1">
      <alignment horizontal="right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vertical="center"/>
    </xf>
    <xf numFmtId="4" fontId="3" fillId="6" borderId="5" xfId="2" applyNumberFormat="1" applyFont="1" applyFill="1" applyBorder="1" applyAlignment="1" applyProtection="1">
      <alignment vertical="center"/>
      <protection locked="0"/>
    </xf>
    <xf numFmtId="4" fontId="3" fillId="4" borderId="6" xfId="2" applyNumberFormat="1" applyFont="1" applyFill="1" applyBorder="1" applyAlignment="1" applyProtection="1">
      <alignment vertical="center"/>
    </xf>
    <xf numFmtId="4" fontId="4" fillId="5" borderId="5" xfId="2" applyNumberFormat="1" applyFont="1" applyFill="1" applyBorder="1" applyAlignment="1" applyProtection="1">
      <alignment vertical="center"/>
    </xf>
    <xf numFmtId="4" fontId="4" fillId="3" borderId="7" xfId="2" applyNumberFormat="1" applyFont="1" applyFill="1" applyBorder="1" applyAlignment="1" applyProtection="1">
      <alignment vertical="center"/>
    </xf>
    <xf numFmtId="4" fontId="3" fillId="6" borderId="4" xfId="2" applyNumberFormat="1" applyFont="1" applyFill="1" applyBorder="1" applyAlignment="1" applyProtection="1">
      <alignment vertical="center"/>
      <protection locked="0"/>
    </xf>
    <xf numFmtId="4" fontId="15" fillId="4" borderId="4" xfId="2" applyNumberFormat="1" applyFont="1" applyFill="1" applyBorder="1" applyAlignment="1" applyProtection="1">
      <alignment vertical="center"/>
    </xf>
    <xf numFmtId="4" fontId="15" fillId="4" borderId="4" xfId="0" applyNumberFormat="1" applyFont="1" applyFill="1" applyBorder="1" applyAlignment="1" applyProtection="1">
      <alignment vertical="center"/>
    </xf>
    <xf numFmtId="4" fontId="3" fillId="0" borderId="4" xfId="2" applyNumberFormat="1" applyFont="1" applyFill="1" applyBorder="1" applyAlignment="1" applyProtection="1">
      <alignment vertical="center"/>
    </xf>
    <xf numFmtId="4" fontId="3" fillId="4" borderId="4" xfId="2" applyNumberFormat="1" applyFont="1" applyFill="1" applyBorder="1" applyAlignment="1" applyProtection="1">
      <alignment vertical="center"/>
    </xf>
    <xf numFmtId="4" fontId="3" fillId="0" borderId="0" xfId="2" applyNumberFormat="1" applyFont="1" applyFill="1" applyAlignment="1" applyProtection="1">
      <alignment vertical="center"/>
    </xf>
    <xf numFmtId="4" fontId="3" fillId="0" borderId="0" xfId="0" applyNumberFormat="1" applyFont="1" applyFill="1" applyAlignment="1" applyProtection="1">
      <alignment vertical="center"/>
    </xf>
    <xf numFmtId="4" fontId="3" fillId="0" borderId="0" xfId="0" applyNumberFormat="1" applyFont="1" applyFill="1" applyProtection="1"/>
    <xf numFmtId="0" fontId="15" fillId="5" borderId="4" xfId="0" applyFont="1" applyFill="1" applyBorder="1" applyAlignment="1" applyProtection="1">
      <alignment horizontal="center" vertical="center" wrapText="1"/>
    </xf>
    <xf numFmtId="0" fontId="7" fillId="5" borderId="4" xfId="0" applyFont="1" applyFill="1" applyBorder="1" applyAlignment="1" applyProtection="1">
      <alignment horizontal="center" vertical="center" wrapText="1"/>
    </xf>
    <xf numFmtId="0" fontId="27" fillId="3" borderId="8" xfId="0" applyFont="1" applyFill="1" applyBorder="1" applyAlignment="1" applyProtection="1">
      <alignment horizontal="center" vertical="center" wrapText="1"/>
    </xf>
    <xf numFmtId="0" fontId="24" fillId="0" borderId="9" xfId="0" applyFont="1" applyBorder="1" applyAlignment="1"/>
    <xf numFmtId="0" fontId="3" fillId="0" borderId="9" xfId="0" applyFont="1" applyBorder="1" applyProtection="1"/>
    <xf numFmtId="0" fontId="3" fillId="0" borderId="9" xfId="0" applyFont="1" applyFill="1" applyBorder="1" applyProtection="1"/>
    <xf numFmtId="43" fontId="18" fillId="0" borderId="1" xfId="2" applyFont="1" applyFill="1" applyBorder="1" applyAlignment="1" applyProtection="1">
      <alignment horizontal="center" vertical="center"/>
    </xf>
    <xf numFmtId="43" fontId="18" fillId="0" borderId="2" xfId="2" applyFont="1" applyFill="1" applyBorder="1" applyAlignment="1" applyProtection="1">
      <alignment horizontal="center" vertical="center"/>
    </xf>
    <xf numFmtId="43" fontId="18" fillId="0" borderId="3" xfId="2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left"/>
    </xf>
    <xf numFmtId="0" fontId="4" fillId="6" borderId="4" xfId="0" applyFont="1" applyFill="1" applyBorder="1" applyAlignment="1" applyProtection="1">
      <alignment horizontal="center"/>
      <protection locked="0"/>
    </xf>
    <xf numFmtId="0" fontId="4" fillId="6" borderId="5" xfId="0" applyFont="1" applyFill="1" applyBorder="1" applyAlignment="1" applyProtection="1">
      <alignment horizontal="center"/>
      <protection locked="0"/>
    </xf>
    <xf numFmtId="0" fontId="4" fillId="6" borderId="20" xfId="0" applyFont="1" applyFill="1" applyBorder="1" applyAlignment="1" applyProtection="1">
      <alignment horizontal="center"/>
      <protection locked="0"/>
    </xf>
  </cellXfs>
  <cellStyles count="11">
    <cellStyle name="Komma 2" xfId="3" xr:uid="{00000000-0005-0000-0000-000000000000}"/>
    <cellStyle name="Komma 3" xfId="2" xr:uid="{00000000-0005-0000-0000-000001000000}"/>
    <cellStyle name="Komma 3 2" xfId="4" xr:uid="{00000000-0005-0000-0000-000002000000}"/>
    <cellStyle name="Prozent" xfId="1" builtinId="5"/>
    <cellStyle name="Prozent 2" xfId="5" xr:uid="{00000000-0005-0000-0000-000004000000}"/>
    <cellStyle name="Standard" xfId="0" builtinId="0"/>
    <cellStyle name="Standard 2" xfId="6" xr:uid="{00000000-0005-0000-0000-000006000000}"/>
    <cellStyle name="Standard 2 2" xfId="7" xr:uid="{00000000-0005-0000-0000-000007000000}"/>
    <cellStyle name="Standard 3" xfId="8" xr:uid="{00000000-0005-0000-0000-000008000000}"/>
    <cellStyle name="Standard 4" xfId="9" xr:uid="{00000000-0005-0000-0000-000009000000}"/>
    <cellStyle name="Standard 4 2" xfId="10" xr:uid="{00000000-0005-0000-0000-00000A000000}"/>
  </cellStyles>
  <dxfs count="3">
    <dxf>
      <fill>
        <patternFill>
          <bgColor theme="0" tint="-0.1499679555650502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5"/>
  <sheetViews>
    <sheetView showGridLines="0" tabSelected="1" showRuler="0" view="pageBreakPreview" zoomScale="70" zoomScaleNormal="100" zoomScaleSheetLayoutView="70" workbookViewId="0">
      <selection activeCell="A11" sqref="A11"/>
    </sheetView>
  </sheetViews>
  <sheetFormatPr baseColWidth="10" defaultColWidth="11.42578125" defaultRowHeight="12.75" x14ac:dyDescent="0.2"/>
  <cols>
    <col min="1" max="1" width="26.5703125" style="2" customWidth="1"/>
    <col min="2" max="2" width="26.42578125" style="2" customWidth="1"/>
    <col min="3" max="3" width="14" style="2" customWidth="1"/>
    <col min="4" max="4" width="14.5703125" style="2" customWidth="1"/>
    <col min="5" max="5" width="13.85546875" style="2" customWidth="1"/>
    <col min="6" max="6" width="14.85546875" style="2" customWidth="1"/>
    <col min="7" max="7" width="11.5703125" style="2" hidden="1" customWidth="1"/>
    <col min="8" max="8" width="12.85546875" style="2" hidden="1" customWidth="1"/>
    <col min="9" max="9" width="8" style="2" hidden="1" customWidth="1"/>
    <col min="10" max="10" width="6.7109375" style="2" hidden="1" customWidth="1"/>
    <col min="11" max="11" width="9.42578125" style="2" hidden="1" customWidth="1"/>
    <col min="12" max="12" width="8" style="3" hidden="1" customWidth="1"/>
    <col min="13" max="14" width="13.28515625" style="2" bestFit="1" customWidth="1"/>
    <col min="15" max="15" width="14" style="2" bestFit="1" customWidth="1"/>
    <col min="16" max="17" width="8.85546875" style="2" customWidth="1"/>
    <col min="18" max="18" width="15.42578125" style="2" bestFit="1" customWidth="1"/>
    <col min="19" max="19" width="17.140625" style="2" customWidth="1"/>
    <col min="20" max="20" width="30.7109375" style="2" customWidth="1"/>
    <col min="21" max="21" width="25.140625" style="2" customWidth="1"/>
    <col min="22" max="22" width="4.7109375" style="2" customWidth="1"/>
    <col min="23" max="23" width="10.85546875" customWidth="1"/>
    <col min="24" max="16384" width="11.42578125" style="2"/>
  </cols>
  <sheetData>
    <row r="1" spans="1:25" ht="28.5" x14ac:dyDescent="0.45">
      <c r="A1" s="97" t="s">
        <v>53</v>
      </c>
      <c r="B1" s="97"/>
      <c r="C1" s="97"/>
      <c r="D1" s="97"/>
      <c r="E1" s="97"/>
      <c r="F1" s="97"/>
      <c r="G1" s="97"/>
    </row>
    <row r="2" spans="1:25" s="5" customFormat="1" ht="4.5" customHeight="1" x14ac:dyDescent="0.2">
      <c r="A2" s="4"/>
      <c r="B2" s="4"/>
      <c r="C2" s="4"/>
      <c r="D2" s="4"/>
      <c r="E2" s="4"/>
      <c r="F2" s="4"/>
      <c r="K2" s="6"/>
    </row>
    <row r="3" spans="1:25" s="5" customFormat="1" ht="15.95" customHeight="1" x14ac:dyDescent="0.2">
      <c r="A3" s="4"/>
      <c r="B3" s="4"/>
      <c r="C3" s="4"/>
      <c r="D3" s="4"/>
      <c r="E3" s="4"/>
      <c r="F3" s="4"/>
      <c r="K3" s="6"/>
      <c r="M3" s="35" t="s">
        <v>52</v>
      </c>
    </row>
    <row r="4" spans="1:25" x14ac:dyDescent="0.2">
      <c r="A4" s="63" t="s">
        <v>42</v>
      </c>
      <c r="B4" s="64"/>
      <c r="C4" s="65"/>
      <c r="D4" s="98"/>
      <c r="E4" s="98"/>
      <c r="K4" s="3"/>
      <c r="L4" s="2"/>
      <c r="M4" s="34" t="s">
        <v>46</v>
      </c>
      <c r="V4"/>
      <c r="W4" s="2"/>
    </row>
    <row r="5" spans="1:25" x14ac:dyDescent="0.2">
      <c r="A5" s="7" t="s">
        <v>38</v>
      </c>
      <c r="B5" s="64"/>
      <c r="C5" s="65"/>
      <c r="D5" s="99"/>
      <c r="E5" s="100"/>
      <c r="G5" s="8"/>
      <c r="K5" s="3"/>
      <c r="L5" s="2"/>
      <c r="M5" s="34" t="s">
        <v>47</v>
      </c>
      <c r="V5"/>
      <c r="W5" s="2"/>
    </row>
    <row r="6" spans="1:25" x14ac:dyDescent="0.2">
      <c r="C6" s="3"/>
      <c r="K6" s="3"/>
      <c r="L6" s="2"/>
      <c r="M6" s="34" t="s">
        <v>51</v>
      </c>
      <c r="V6"/>
      <c r="W6" s="2"/>
    </row>
    <row r="7" spans="1:25" x14ac:dyDescent="0.2">
      <c r="A7" s="7" t="s">
        <v>43</v>
      </c>
      <c r="B7" s="64"/>
      <c r="C7" s="65"/>
      <c r="D7" s="99" t="s">
        <v>9</v>
      </c>
      <c r="E7" s="100"/>
      <c r="K7" s="3"/>
      <c r="L7" s="2"/>
      <c r="V7"/>
      <c r="W7" s="2"/>
    </row>
    <row r="8" spans="1:25" x14ac:dyDescent="0.2">
      <c r="C8" s="3"/>
      <c r="H8" s="8"/>
      <c r="K8" s="3"/>
      <c r="L8" s="2"/>
      <c r="M8" s="44" t="s">
        <v>15</v>
      </c>
      <c r="V8"/>
      <c r="W8" s="2"/>
    </row>
    <row r="9" spans="1:25" ht="13.5" thickBot="1" x14ac:dyDescent="0.25">
      <c r="K9" s="3"/>
      <c r="L9" s="2"/>
      <c r="V9"/>
      <c r="W9" s="2"/>
    </row>
    <row r="10" spans="1:25" ht="51" customHeight="1" x14ac:dyDescent="0.2">
      <c r="A10" s="14" t="s">
        <v>10</v>
      </c>
      <c r="B10" s="14" t="s">
        <v>13</v>
      </c>
      <c r="C10" s="16" t="s">
        <v>12</v>
      </c>
      <c r="D10" s="14" t="s">
        <v>21</v>
      </c>
      <c r="E10" s="11" t="s">
        <v>1</v>
      </c>
      <c r="F10" s="12" t="s">
        <v>2</v>
      </c>
      <c r="G10" s="13" t="s">
        <v>3</v>
      </c>
      <c r="H10" s="13" t="s">
        <v>4</v>
      </c>
      <c r="I10" s="13" t="s">
        <v>5</v>
      </c>
      <c r="J10" s="13" t="s">
        <v>6</v>
      </c>
      <c r="K10" s="13" t="s">
        <v>7</v>
      </c>
      <c r="L10" s="13" t="s">
        <v>8</v>
      </c>
      <c r="M10" s="88" t="s">
        <v>31</v>
      </c>
      <c r="N10" s="14" t="s">
        <v>44</v>
      </c>
      <c r="O10" s="14" t="s">
        <v>19</v>
      </c>
      <c r="P10" s="14" t="s">
        <v>30</v>
      </c>
      <c r="Q10" s="89" t="s">
        <v>34</v>
      </c>
      <c r="R10" s="36" t="s">
        <v>32</v>
      </c>
      <c r="S10" s="36" t="s">
        <v>33</v>
      </c>
      <c r="T10" s="90" t="s">
        <v>36</v>
      </c>
      <c r="U10" s="15" t="s">
        <v>37</v>
      </c>
      <c r="V10" s="3"/>
    </row>
    <row r="11" spans="1:25" s="17" customFormat="1" x14ac:dyDescent="0.2">
      <c r="A11" s="1"/>
      <c r="B11" s="1" t="s">
        <v>9</v>
      </c>
      <c r="C11" s="1" t="s">
        <v>9</v>
      </c>
      <c r="D11" s="1" t="s">
        <v>9</v>
      </c>
      <c r="E11" s="80"/>
      <c r="F11" s="80"/>
      <c r="G11" s="81">
        <f>IF(C11=$A$52,(IF(E11&gt;$E$52,$E$52*$G$52,E11*$G$52)),IF(C11=$A$51,(IF(E11&gt;$E$51,$E$51*$G$51,E11*$G$51)),IF(C11=$A$50,(IF(E11&gt;$E$50,$E$50*$G$50,E11*$G$50)),IF(C11=$A$49,(IF(E11&gt;$E$49,$E$49*$G$49,E11*$G$49)),IF(C11=$A$48,(IF(E11&gt;$E$48,$E$48*$G$48,E11*$G$48)),IF(C11=$A$47,(IF(E11&gt;$E$47,$E$47*$G$47,E11*$G$47)),IF(C11=$A$46,(IF(E11&gt;$E$46,$E$46*$G$46,E11*$G$46)),0)))))))</f>
        <v>0</v>
      </c>
      <c r="H11" s="81">
        <f>IF(C11=$A$52,(IF(F11&gt;$F$52,$F$52*$H$52,F11*$H$52)),IF(C11=$A$51,(IF(F11&gt;$F$51,$F$51*$H$51,F11*$H$51)),IF(C11=$A$50,(IF(F11&gt;$F$50,$F$50*$H$50,F11*$H$50)),IF(C11=$A$49,(IF(F11&gt;$F$49,$F$49*$H$49,F11*$H$49)),IF(C11=$A$48,(IF(F11&gt;$F$48,$F$48*$H$48,F11*$H$48)),IF(C11=$A$47,(IF(F11&gt;$F$47,$F$47*$H$47,F11*$H$47)),IF(C11=$A$46,(IF(F11&gt;$F$46,$F$46*$H$46,F11*$H$46)),0)))))))</f>
        <v>0</v>
      </c>
      <c r="I11" s="81">
        <f>IF(C11=$A$52,(E11+F11)*$I$52,IF(C11=$A$52,(E11+F11)*$I$51,IF(C11=$A$51,(E11+F11)*$I$51,IF(C11=$A$51,(E11+F11)*$I$51,IF(C11=$A$50,(E11+F11)*$I$50,IF(C11=$A$49,(E11+F11)*$I$49,IF(C11=$A$48,(E11+F11)*$I$48,IF(C11=$A$47,(E11+F11)*$I$47,IF(C11=$A$46,(E11+F11)*$I$46,0)))))))))</f>
        <v>0</v>
      </c>
      <c r="J11" s="81">
        <f>IF(D11="kein DZ",0,(IF(C11=$A$52,(E11+F11)*$J$52,IF(C11=$A$51,(E11+F11)*$J$51,IF(C11=$A$50,(E11+F11)*$J$50,IF(C11=$A$49,(E11+F11)*$J$49,IF(C11=$A$48,(E11+F11)*$J$48,IF(C11=$A$47,(E11+F11)*$J$47,IF(C11=$A$46,(E11+F11)*$J$46,0)))))))))</f>
        <v>0</v>
      </c>
      <c r="K11" s="81">
        <f>IF(D11="keine Komm.St.",0,(IF(C11=$A$52,(E11+F11)*$K$52,IF(C11=$A$51,(E11+F11)*$K$51,IF(C11=$A$50,(E11+F11)*$K$50,IF(C11=$A$49,(E11+F11)*$K$49,IF(C11=$A$48,(E11+F11)*$K$48,IF(C11=$A$47,(E11+F11)*$K$47,IF(C11=$A$46,(E11+F11)*$K$46,0)))))))))</f>
        <v>0</v>
      </c>
      <c r="L11" s="81">
        <f>IF(C11=$A$52,(E11+F11)*$L$52,IF(C11=$A$51,(E11+F11)*$L$51,IF(C11=$A$50,(E11+F11)*$L$50,IF(C11=$A$49,(E11+F11)*$L$49,IF(C11=$A$48,(E11+F11)*$L$48,IF(C11=$A$47,(E11+F11)*$L$47,IF(C11=$A$46,(E11+F11)*$L$46,0)))))))</f>
        <v>0</v>
      </c>
      <c r="M11" s="82">
        <f>SUM(E11:L11)-S11</f>
        <v>0</v>
      </c>
      <c r="N11" s="80"/>
      <c r="O11" s="80"/>
      <c r="P11" s="83">
        <f>IF((1720/12*O11)/40*N11&gt;(1720/12*O11),(1720/12*O11),(1720/12*O11)/40*N11)</f>
        <v>0</v>
      </c>
      <c r="Q11" s="84">
        <f>IFERROR(M11/P11,0)</f>
        <v>0</v>
      </c>
      <c r="R11" s="76"/>
      <c r="S11" s="76"/>
      <c r="T11" s="77" t="str">
        <f t="shared" ref="T11:T33" si="0">IFERROR(IF($D$7="Bitte auswählen","Bitte GK-Pauschale angeben",IF(B11="Bitte auswählen","Bitte Art der Beschäftigung angeben",IF(C11="Bitte auswählen","Bitte Lohnjahr auswählen",IF(B11="Unselbstständig",Q11*R11,IF(B11="Selbstständig (Unternehmerlohn)",IF(R11&gt;1720,1720*50,R11*50),0))))),"")</f>
        <v>Bitte GK-Pauschale angeben</v>
      </c>
      <c r="U11" s="77" t="str">
        <f t="shared" ref="U11:U33" si="1">IFERROR(IF($D$7="Bitte auswählen","Bitte GK-Pauschale angeben",IF($D$7="Nein",0,T11*0.25)),0)</f>
        <v>Bitte GK-Pauschale angeben</v>
      </c>
      <c r="V11" s="10"/>
      <c r="Y11" s="18"/>
    </row>
    <row r="12" spans="1:25" s="17" customFormat="1" x14ac:dyDescent="0.2">
      <c r="A12" s="1"/>
      <c r="B12" s="1" t="s">
        <v>9</v>
      </c>
      <c r="C12" s="1" t="s">
        <v>9</v>
      </c>
      <c r="D12" s="1" t="s">
        <v>9</v>
      </c>
      <c r="E12" s="80"/>
      <c r="F12" s="80"/>
      <c r="G12" s="81">
        <f>IF(C12=$A$52,(IF(E12&gt;$E$52,$E$52*$G$52,E12*$G$52)),IF(C12=$A$51,(IF(E12&gt;$E$51,$E$51*$G$51,E12*$G$51)),IF(C12=$A$50,(IF(E12&gt;$E$50,$E$50*$G$50,E12*$G$50)),IF(C12=$A$49,(IF(E12&gt;$E$49,$E$49*$G$49,E12*$G$49)),IF(C12=$A$48,(IF(E12&gt;$E$48,$E$48*$G$48,E12*$G$48)),IF(C12=$A$47,(IF(E12&gt;$E$47,$E$47*$G$47,E12*$G$47)),IF(C12=$A$46,(IF(E12&gt;$E$46,$E$46*$G$46,E12*$G$46)),0)))))))</f>
        <v>0</v>
      </c>
      <c r="H12" s="81">
        <f>IF(C12=$A$52,(IF(F12&gt;$F$52,$F$52*$H$52,F12*$H$52)),IF(C12=$A$51,(IF(F12&gt;$F$51,$F$51*$H$51,F12*$H$51)),IF(C12=$A$50,(IF(F12&gt;$F$50,$F$50*$H$50,F12*$H$50)),IF(C12=$A$49,(IF(F12&gt;$F$49,$F$49*$H$49,F12*$H$49)),IF(C12=$A$48,(IF(F12&gt;$F$48,$F$48*$H$48,F12*$H$48)),IF(C12=$A$47,(IF(F12&gt;$F$47,$F$47*$H$47,F12*$H$47)),IF(C12=$A$46,(IF(F12&gt;$F$46,$F$46*$H$46,F12*$H$46)),0)))))))</f>
        <v>0</v>
      </c>
      <c r="I12" s="81">
        <f>IF(C12=$A$52,(E12+F12)*$I$52,IF(C12=$A$52,(E12+F12)*$I$51,IF(C12=$A$51,(E12+F12)*$I$51,IF(C12=$A$51,(E12+F12)*$I$51,IF(C12=$A$50,(E12+F12)*$I$50,IF(C12=$A$49,(E12+F12)*$I$49,IF(C12=$A$48,(E12+F12)*$I$48,IF(C12=$A$47,(E12+F12)*$I$47,IF(C12=$A$46,(E12+F12)*$I$46,0)))))))))</f>
        <v>0</v>
      </c>
      <c r="J12" s="81">
        <f>IF(D12="kein DZ",0,(IF(C12=$A$52,(E12+F12)*$J$52,IF(C12=$A$51,(E12+F12)*$J$51,IF(C12=$A$50,(E12+F12)*$J$50,IF(C12=$A$49,(E12+F12)*$J$49,IF(C12=$A$48,(E12+F12)*$J$48,IF(C12=$A$47,(E12+F12)*$J$47,IF(C12=$A$46,(E12+F12)*$J$46,0)))))))))</f>
        <v>0</v>
      </c>
      <c r="K12" s="81">
        <f>IF(D12="keine Komm.St.",0,(IF(C12=$A$52,(E12+F12)*$K$52,IF(C12=$A$51,(E12+F12)*$K$51,IF(C12=$A$50,(E12+F12)*$K$50,IF(C12=$A$49,(E12+F12)*$K$49,IF(C12=$A$48,(E12+F12)*$K$48,IF(C12=$A$47,(E12+F12)*$K$47,IF(C12=$A$46,(E12+F12)*$K$46,0)))))))))</f>
        <v>0</v>
      </c>
      <c r="L12" s="81">
        <f>IF(C12=$A$52,(E12+F12)*$L$52,IF(C12=$A$51,(E12+F12)*$L$51,IF(C12=$A$50,(E12+F12)*$L$50,IF(C12=$A$49,(E12+F12)*$L$49,IF(C12=$A$48,(E12+F12)*$L$48,IF(C12=$A$47,(E12+F12)*$L$47,IF(C12=$A$46,(E12+F12)*$L$46,0)))))))</f>
        <v>0</v>
      </c>
      <c r="M12" s="82">
        <f t="shared" ref="M12" si="2">SUM(E12:L12)-S12</f>
        <v>0</v>
      </c>
      <c r="N12" s="80"/>
      <c r="O12" s="80"/>
      <c r="P12" s="83">
        <f t="shared" ref="P12" si="3">IF((1720/12*O12)/40*N12&gt;(1720/12*O12),(1720/12*O12),(1720/12*O12)/40*N12)</f>
        <v>0</v>
      </c>
      <c r="Q12" s="84">
        <f t="shared" ref="Q12" si="4">IFERROR(M12/P12,0)</f>
        <v>0</v>
      </c>
      <c r="R12" s="76"/>
      <c r="S12" s="76"/>
      <c r="T12" s="77" t="str">
        <f t="shared" si="0"/>
        <v>Bitte GK-Pauschale angeben</v>
      </c>
      <c r="U12" s="77" t="str">
        <f t="shared" si="1"/>
        <v>Bitte GK-Pauschale angeben</v>
      </c>
      <c r="V12" s="10"/>
      <c r="Y12" s="18"/>
    </row>
    <row r="13" spans="1:25" s="17" customFormat="1" x14ac:dyDescent="0.2">
      <c r="A13" s="1"/>
      <c r="B13" s="1" t="s">
        <v>9</v>
      </c>
      <c r="C13" s="1" t="s">
        <v>9</v>
      </c>
      <c r="D13" s="1" t="s">
        <v>9</v>
      </c>
      <c r="E13" s="80"/>
      <c r="F13" s="80"/>
      <c r="G13" s="81">
        <f t="shared" ref="G13:G33" si="5">IF(C13=$A$52,(IF(E13&gt;$E$52,$E$52*$G$52,E13*$G$52)),IF(C13=$A$51,(IF(E13&gt;$E$51,$E$51*$G$51,E13*$G$51)),IF(C13=$A$50,(IF(E13&gt;$E$50,$E$50*$G$50,E13*$G$50)),IF(C13=$A$49,(IF(E13&gt;$E$49,$E$49*$G$49,E13*$G$49)),IF(C13=$A$48,(IF(E13&gt;$E$48,$E$48*$G$48,E13*$G$48)),IF(C13=$A$47,(IF(E13&gt;$E$47,$E$47*$G$47,E13*$G$47)),IF(C13=$A$46,(IF(E13&gt;$E$46,$E$46*$G$46,E13*$G$46)),0)))))))</f>
        <v>0</v>
      </c>
      <c r="H13" s="81">
        <f t="shared" ref="H13:H33" si="6">IF(C13=$A$52,(IF(F13&gt;$F$52,$F$52*$H$52,F13*$H$52)),IF(C13=$A$51,(IF(F13&gt;$F$51,$F$51*$H$51,F13*$H$51)),IF(C13=$A$50,(IF(F13&gt;$F$50,$F$50*$H$50,F13*$H$50)),IF(C13=$A$49,(IF(F13&gt;$F$49,$F$49*$H$49,F13*$H$49)),IF(C13=$A$48,(IF(F13&gt;$F$48,$F$48*$H$48,F13*$H$48)),IF(C13=$A$47,(IF(F13&gt;$F$47,$F$47*$H$47,F13*$H$47)),IF(C13=$A$46,(IF(F13&gt;$F$46,$F$46*$H$46,F13*$H$46)),0)))))))</f>
        <v>0</v>
      </c>
      <c r="I13" s="81">
        <f t="shared" ref="I13:I33" si="7">IF(C13=$A$52,(E13+F13)*$I$52,IF(C13=$A$52,(E13+F13)*$I$51,IF(C13=$A$51,(E13+F13)*$I$51,IF(C13=$A$51,(E13+F13)*$I$51,IF(C13=$A$50,(E13+F13)*$I$50,IF(C13=$A$49,(E13+F13)*$I$49,IF(C13=$A$48,(E13+F13)*$I$48,IF(C13=$A$47,(E13+F13)*$I$47,IF(C13=$A$46,(E13+F13)*$I$46,0)))))))))</f>
        <v>0</v>
      </c>
      <c r="J13" s="81">
        <f t="shared" ref="J13:J33" si="8">IF(D13="kein DZ",0,(IF(C13=$A$52,(E13+F13)*$J$52,IF(C13=$A$51,(E13+F13)*$J$51,IF(C13=$A$50,(E13+F13)*$J$50,IF(C13=$A$49,(E13+F13)*$J$49,IF(C13=$A$48,(E13+F13)*$J$48,IF(C13=$A$47,(E13+F13)*$J$47,IF(C13=$A$46,(E13+F13)*$J$46,0)))))))))</f>
        <v>0</v>
      </c>
      <c r="K13" s="81">
        <f t="shared" ref="K13:K33" si="9">IF(D13="keine Komm.St.",0,(IF(C13=$A$52,(E13+F13)*$K$52,IF(C13=$A$51,(E13+F13)*$K$51,IF(C13=$A$50,(E13+F13)*$K$50,IF(C13=$A$49,(E13+F13)*$K$49,IF(C13=$A$48,(E13+F13)*$K$48,IF(C13=$A$47,(E13+F13)*$K$47,IF(C13=$A$46,(E13+F13)*$K$46,0)))))))))</f>
        <v>0</v>
      </c>
      <c r="L13" s="81">
        <f t="shared" ref="L13:L33" si="10">IF(C13=$A$52,(E13+F13)*$L$52,IF(C13=$A$51,(E13+F13)*$L$51,IF(C13=$A$50,(E13+F13)*$L$50,IF(C13=$A$49,(E13+F13)*$L$49,IF(C13=$A$48,(E13+F13)*$L$48,IF(C13=$A$47,(E13+F13)*$L$47,IF(C13=$A$46,(E13+F13)*$L$46,0)))))))</f>
        <v>0</v>
      </c>
      <c r="M13" s="82">
        <f t="shared" ref="M13:M33" si="11">SUM(E13:L13)-S13</f>
        <v>0</v>
      </c>
      <c r="N13" s="80"/>
      <c r="O13" s="80"/>
      <c r="P13" s="83">
        <f t="shared" ref="P13:P33" si="12">IF((1720/12*O13)/40*N13&gt;(1720/12*O13),(1720/12*O13),(1720/12*O13)/40*N13)</f>
        <v>0</v>
      </c>
      <c r="Q13" s="84">
        <f t="shared" ref="Q13:Q33" si="13">IFERROR(M13/P13,0)</f>
        <v>0</v>
      </c>
      <c r="R13" s="76"/>
      <c r="S13" s="76"/>
      <c r="T13" s="77" t="str">
        <f t="shared" si="0"/>
        <v>Bitte GK-Pauschale angeben</v>
      </c>
      <c r="U13" s="77" t="str">
        <f t="shared" si="1"/>
        <v>Bitte GK-Pauschale angeben</v>
      </c>
      <c r="V13" s="10"/>
      <c r="Y13" s="18"/>
    </row>
    <row r="14" spans="1:25" s="17" customFormat="1" x14ac:dyDescent="0.2">
      <c r="A14" s="1"/>
      <c r="B14" s="1" t="s">
        <v>9</v>
      </c>
      <c r="C14" s="1" t="s">
        <v>9</v>
      </c>
      <c r="D14" s="1" t="s">
        <v>9</v>
      </c>
      <c r="E14" s="80"/>
      <c r="F14" s="80"/>
      <c r="G14" s="81">
        <f t="shared" si="5"/>
        <v>0</v>
      </c>
      <c r="H14" s="81">
        <f t="shared" si="6"/>
        <v>0</v>
      </c>
      <c r="I14" s="81">
        <f t="shared" si="7"/>
        <v>0</v>
      </c>
      <c r="J14" s="81">
        <f t="shared" si="8"/>
        <v>0</v>
      </c>
      <c r="K14" s="81">
        <f t="shared" si="9"/>
        <v>0</v>
      </c>
      <c r="L14" s="81">
        <f t="shared" si="10"/>
        <v>0</v>
      </c>
      <c r="M14" s="82">
        <f t="shared" si="11"/>
        <v>0</v>
      </c>
      <c r="N14" s="80"/>
      <c r="O14" s="80"/>
      <c r="P14" s="83">
        <f t="shared" si="12"/>
        <v>0</v>
      </c>
      <c r="Q14" s="84">
        <f t="shared" si="13"/>
        <v>0</v>
      </c>
      <c r="R14" s="76"/>
      <c r="S14" s="76"/>
      <c r="T14" s="77" t="str">
        <f t="shared" si="0"/>
        <v>Bitte GK-Pauschale angeben</v>
      </c>
      <c r="U14" s="77" t="str">
        <f t="shared" si="1"/>
        <v>Bitte GK-Pauschale angeben</v>
      </c>
      <c r="V14" s="10"/>
      <c r="Y14" s="18"/>
    </row>
    <row r="15" spans="1:25" s="17" customFormat="1" x14ac:dyDescent="0.2">
      <c r="A15" s="1"/>
      <c r="B15" s="1" t="s">
        <v>9</v>
      </c>
      <c r="C15" s="1" t="s">
        <v>9</v>
      </c>
      <c r="D15" s="1" t="s">
        <v>9</v>
      </c>
      <c r="E15" s="80"/>
      <c r="F15" s="80"/>
      <c r="G15" s="81">
        <f t="shared" si="5"/>
        <v>0</v>
      </c>
      <c r="H15" s="81">
        <f t="shared" si="6"/>
        <v>0</v>
      </c>
      <c r="I15" s="81">
        <f t="shared" si="7"/>
        <v>0</v>
      </c>
      <c r="J15" s="81">
        <f t="shared" si="8"/>
        <v>0</v>
      </c>
      <c r="K15" s="81">
        <f t="shared" si="9"/>
        <v>0</v>
      </c>
      <c r="L15" s="81">
        <f t="shared" si="10"/>
        <v>0</v>
      </c>
      <c r="M15" s="82">
        <f t="shared" si="11"/>
        <v>0</v>
      </c>
      <c r="N15" s="80"/>
      <c r="O15" s="80"/>
      <c r="P15" s="83">
        <f t="shared" si="12"/>
        <v>0</v>
      </c>
      <c r="Q15" s="84">
        <f t="shared" si="13"/>
        <v>0</v>
      </c>
      <c r="R15" s="76"/>
      <c r="S15" s="76"/>
      <c r="T15" s="77" t="str">
        <f t="shared" si="0"/>
        <v>Bitte GK-Pauschale angeben</v>
      </c>
      <c r="U15" s="77" t="str">
        <f t="shared" si="1"/>
        <v>Bitte GK-Pauschale angeben</v>
      </c>
      <c r="V15" s="10"/>
      <c r="Y15" s="18"/>
    </row>
    <row r="16" spans="1:25" s="17" customFormat="1" x14ac:dyDescent="0.2">
      <c r="A16" s="1"/>
      <c r="B16" s="1" t="s">
        <v>9</v>
      </c>
      <c r="C16" s="1" t="s">
        <v>9</v>
      </c>
      <c r="D16" s="1" t="s">
        <v>9</v>
      </c>
      <c r="E16" s="80"/>
      <c r="F16" s="80"/>
      <c r="G16" s="81">
        <f t="shared" si="5"/>
        <v>0</v>
      </c>
      <c r="H16" s="81">
        <f t="shared" si="6"/>
        <v>0</v>
      </c>
      <c r="I16" s="81">
        <f t="shared" si="7"/>
        <v>0</v>
      </c>
      <c r="J16" s="81">
        <f t="shared" si="8"/>
        <v>0</v>
      </c>
      <c r="K16" s="81">
        <f t="shared" si="9"/>
        <v>0</v>
      </c>
      <c r="L16" s="81">
        <f t="shared" si="10"/>
        <v>0</v>
      </c>
      <c r="M16" s="82">
        <f t="shared" si="11"/>
        <v>0</v>
      </c>
      <c r="N16" s="80"/>
      <c r="O16" s="80"/>
      <c r="P16" s="83">
        <f t="shared" si="12"/>
        <v>0</v>
      </c>
      <c r="Q16" s="84">
        <f t="shared" si="13"/>
        <v>0</v>
      </c>
      <c r="R16" s="76"/>
      <c r="S16" s="76"/>
      <c r="T16" s="77" t="str">
        <f t="shared" si="0"/>
        <v>Bitte GK-Pauschale angeben</v>
      </c>
      <c r="U16" s="77" t="str">
        <f t="shared" si="1"/>
        <v>Bitte GK-Pauschale angeben</v>
      </c>
      <c r="V16" s="10"/>
      <c r="Y16" s="18"/>
    </row>
    <row r="17" spans="1:25" s="17" customFormat="1" x14ac:dyDescent="0.2">
      <c r="A17" s="1"/>
      <c r="B17" s="1" t="s">
        <v>9</v>
      </c>
      <c r="C17" s="1" t="s">
        <v>9</v>
      </c>
      <c r="D17" s="1" t="s">
        <v>9</v>
      </c>
      <c r="E17" s="80"/>
      <c r="F17" s="80"/>
      <c r="G17" s="81">
        <f t="shared" si="5"/>
        <v>0</v>
      </c>
      <c r="H17" s="81">
        <f t="shared" si="6"/>
        <v>0</v>
      </c>
      <c r="I17" s="81">
        <f t="shared" si="7"/>
        <v>0</v>
      </c>
      <c r="J17" s="81">
        <f t="shared" si="8"/>
        <v>0</v>
      </c>
      <c r="K17" s="81">
        <f t="shared" si="9"/>
        <v>0</v>
      </c>
      <c r="L17" s="81">
        <f t="shared" si="10"/>
        <v>0</v>
      </c>
      <c r="M17" s="82">
        <f t="shared" si="11"/>
        <v>0</v>
      </c>
      <c r="N17" s="80"/>
      <c r="O17" s="80"/>
      <c r="P17" s="83">
        <f t="shared" si="12"/>
        <v>0</v>
      </c>
      <c r="Q17" s="84">
        <f t="shared" si="13"/>
        <v>0</v>
      </c>
      <c r="R17" s="76"/>
      <c r="S17" s="76"/>
      <c r="T17" s="77" t="str">
        <f t="shared" si="0"/>
        <v>Bitte GK-Pauschale angeben</v>
      </c>
      <c r="U17" s="77" t="str">
        <f t="shared" si="1"/>
        <v>Bitte GK-Pauschale angeben</v>
      </c>
      <c r="V17" s="10"/>
      <c r="Y17" s="18"/>
    </row>
    <row r="18" spans="1:25" s="17" customFormat="1" x14ac:dyDescent="0.2">
      <c r="A18" s="1"/>
      <c r="B18" s="1" t="s">
        <v>9</v>
      </c>
      <c r="C18" s="1" t="s">
        <v>9</v>
      </c>
      <c r="D18" s="1" t="s">
        <v>9</v>
      </c>
      <c r="E18" s="80"/>
      <c r="F18" s="80"/>
      <c r="G18" s="81">
        <f t="shared" si="5"/>
        <v>0</v>
      </c>
      <c r="H18" s="81">
        <f t="shared" si="6"/>
        <v>0</v>
      </c>
      <c r="I18" s="81">
        <f t="shared" si="7"/>
        <v>0</v>
      </c>
      <c r="J18" s="81">
        <f t="shared" si="8"/>
        <v>0</v>
      </c>
      <c r="K18" s="81">
        <f t="shared" si="9"/>
        <v>0</v>
      </c>
      <c r="L18" s="81">
        <f t="shared" si="10"/>
        <v>0</v>
      </c>
      <c r="M18" s="82">
        <f t="shared" si="11"/>
        <v>0</v>
      </c>
      <c r="N18" s="80"/>
      <c r="O18" s="80"/>
      <c r="P18" s="83">
        <f t="shared" si="12"/>
        <v>0</v>
      </c>
      <c r="Q18" s="84">
        <f t="shared" si="13"/>
        <v>0</v>
      </c>
      <c r="R18" s="76"/>
      <c r="S18" s="76"/>
      <c r="T18" s="77" t="str">
        <f t="shared" si="0"/>
        <v>Bitte GK-Pauschale angeben</v>
      </c>
      <c r="U18" s="77" t="str">
        <f t="shared" si="1"/>
        <v>Bitte GK-Pauschale angeben</v>
      </c>
      <c r="V18" s="10"/>
      <c r="Y18" s="18"/>
    </row>
    <row r="19" spans="1:25" s="17" customFormat="1" x14ac:dyDescent="0.2">
      <c r="A19" s="1"/>
      <c r="B19" s="1" t="s">
        <v>9</v>
      </c>
      <c r="C19" s="1" t="s">
        <v>9</v>
      </c>
      <c r="D19" s="1" t="s">
        <v>9</v>
      </c>
      <c r="E19" s="80"/>
      <c r="F19" s="80"/>
      <c r="G19" s="81">
        <f t="shared" si="5"/>
        <v>0</v>
      </c>
      <c r="H19" s="81">
        <f t="shared" si="6"/>
        <v>0</v>
      </c>
      <c r="I19" s="81">
        <f t="shared" si="7"/>
        <v>0</v>
      </c>
      <c r="J19" s="81">
        <f t="shared" si="8"/>
        <v>0</v>
      </c>
      <c r="K19" s="81">
        <f t="shared" si="9"/>
        <v>0</v>
      </c>
      <c r="L19" s="81">
        <f t="shared" si="10"/>
        <v>0</v>
      </c>
      <c r="M19" s="82">
        <f t="shared" si="11"/>
        <v>0</v>
      </c>
      <c r="N19" s="80"/>
      <c r="O19" s="80"/>
      <c r="P19" s="83">
        <f t="shared" si="12"/>
        <v>0</v>
      </c>
      <c r="Q19" s="84">
        <f t="shared" si="13"/>
        <v>0</v>
      </c>
      <c r="R19" s="76"/>
      <c r="S19" s="76"/>
      <c r="T19" s="77" t="str">
        <f t="shared" si="0"/>
        <v>Bitte GK-Pauschale angeben</v>
      </c>
      <c r="U19" s="77" t="str">
        <f t="shared" si="1"/>
        <v>Bitte GK-Pauschale angeben</v>
      </c>
      <c r="V19" s="10"/>
      <c r="Y19" s="18"/>
    </row>
    <row r="20" spans="1:25" s="17" customFormat="1" x14ac:dyDescent="0.2">
      <c r="A20" s="1"/>
      <c r="B20" s="1" t="s">
        <v>9</v>
      </c>
      <c r="C20" s="1" t="s">
        <v>9</v>
      </c>
      <c r="D20" s="1" t="s">
        <v>9</v>
      </c>
      <c r="E20" s="80"/>
      <c r="F20" s="80"/>
      <c r="G20" s="81">
        <f t="shared" si="5"/>
        <v>0</v>
      </c>
      <c r="H20" s="81">
        <f t="shared" si="6"/>
        <v>0</v>
      </c>
      <c r="I20" s="81">
        <f t="shared" si="7"/>
        <v>0</v>
      </c>
      <c r="J20" s="81">
        <f t="shared" si="8"/>
        <v>0</v>
      </c>
      <c r="K20" s="81">
        <f t="shared" si="9"/>
        <v>0</v>
      </c>
      <c r="L20" s="81">
        <f t="shared" si="10"/>
        <v>0</v>
      </c>
      <c r="M20" s="82">
        <f t="shared" si="11"/>
        <v>0</v>
      </c>
      <c r="N20" s="80"/>
      <c r="O20" s="80"/>
      <c r="P20" s="83">
        <f t="shared" si="12"/>
        <v>0</v>
      </c>
      <c r="Q20" s="84">
        <f t="shared" si="13"/>
        <v>0</v>
      </c>
      <c r="R20" s="76"/>
      <c r="S20" s="76"/>
      <c r="T20" s="77" t="str">
        <f t="shared" si="0"/>
        <v>Bitte GK-Pauschale angeben</v>
      </c>
      <c r="U20" s="77" t="str">
        <f t="shared" si="1"/>
        <v>Bitte GK-Pauschale angeben</v>
      </c>
      <c r="V20" s="10"/>
      <c r="Y20" s="18"/>
    </row>
    <row r="21" spans="1:25" s="17" customFormat="1" x14ac:dyDescent="0.2">
      <c r="A21" s="1"/>
      <c r="B21" s="1" t="s">
        <v>9</v>
      </c>
      <c r="C21" s="1" t="s">
        <v>9</v>
      </c>
      <c r="D21" s="1" t="s">
        <v>9</v>
      </c>
      <c r="E21" s="80"/>
      <c r="F21" s="80"/>
      <c r="G21" s="81">
        <f t="shared" si="5"/>
        <v>0</v>
      </c>
      <c r="H21" s="81">
        <f t="shared" si="6"/>
        <v>0</v>
      </c>
      <c r="I21" s="81">
        <f t="shared" si="7"/>
        <v>0</v>
      </c>
      <c r="J21" s="81">
        <f t="shared" si="8"/>
        <v>0</v>
      </c>
      <c r="K21" s="81">
        <f t="shared" si="9"/>
        <v>0</v>
      </c>
      <c r="L21" s="81">
        <f t="shared" si="10"/>
        <v>0</v>
      </c>
      <c r="M21" s="82">
        <f t="shared" si="11"/>
        <v>0</v>
      </c>
      <c r="N21" s="80"/>
      <c r="O21" s="80"/>
      <c r="P21" s="83">
        <f t="shared" si="12"/>
        <v>0</v>
      </c>
      <c r="Q21" s="84">
        <f t="shared" si="13"/>
        <v>0</v>
      </c>
      <c r="R21" s="76"/>
      <c r="S21" s="76"/>
      <c r="T21" s="77" t="str">
        <f t="shared" si="0"/>
        <v>Bitte GK-Pauschale angeben</v>
      </c>
      <c r="U21" s="77" t="str">
        <f t="shared" si="1"/>
        <v>Bitte GK-Pauschale angeben</v>
      </c>
      <c r="V21" s="10"/>
      <c r="Y21" s="18"/>
    </row>
    <row r="22" spans="1:25" s="17" customFormat="1" x14ac:dyDescent="0.2">
      <c r="A22" s="1"/>
      <c r="B22" s="1" t="s">
        <v>9</v>
      </c>
      <c r="C22" s="1" t="s">
        <v>9</v>
      </c>
      <c r="D22" s="1" t="s">
        <v>9</v>
      </c>
      <c r="E22" s="80"/>
      <c r="F22" s="80"/>
      <c r="G22" s="81">
        <f t="shared" si="5"/>
        <v>0</v>
      </c>
      <c r="H22" s="81">
        <f t="shared" si="6"/>
        <v>0</v>
      </c>
      <c r="I22" s="81">
        <f t="shared" si="7"/>
        <v>0</v>
      </c>
      <c r="J22" s="81">
        <f t="shared" si="8"/>
        <v>0</v>
      </c>
      <c r="K22" s="81">
        <f t="shared" si="9"/>
        <v>0</v>
      </c>
      <c r="L22" s="81">
        <f t="shared" si="10"/>
        <v>0</v>
      </c>
      <c r="M22" s="82">
        <f t="shared" si="11"/>
        <v>0</v>
      </c>
      <c r="N22" s="80"/>
      <c r="O22" s="80"/>
      <c r="P22" s="83">
        <f t="shared" si="12"/>
        <v>0</v>
      </c>
      <c r="Q22" s="84">
        <f t="shared" si="13"/>
        <v>0</v>
      </c>
      <c r="R22" s="76"/>
      <c r="S22" s="76"/>
      <c r="T22" s="77" t="str">
        <f t="shared" si="0"/>
        <v>Bitte GK-Pauschale angeben</v>
      </c>
      <c r="U22" s="77" t="str">
        <f t="shared" si="1"/>
        <v>Bitte GK-Pauschale angeben</v>
      </c>
      <c r="V22" s="10"/>
      <c r="Y22" s="18"/>
    </row>
    <row r="23" spans="1:25" s="17" customFormat="1" x14ac:dyDescent="0.2">
      <c r="A23" s="1"/>
      <c r="B23" s="1" t="s">
        <v>9</v>
      </c>
      <c r="C23" s="1" t="s">
        <v>9</v>
      </c>
      <c r="D23" s="1" t="s">
        <v>9</v>
      </c>
      <c r="E23" s="80"/>
      <c r="F23" s="80"/>
      <c r="G23" s="81">
        <f t="shared" si="5"/>
        <v>0</v>
      </c>
      <c r="H23" s="81">
        <f t="shared" si="6"/>
        <v>0</v>
      </c>
      <c r="I23" s="81">
        <f t="shared" si="7"/>
        <v>0</v>
      </c>
      <c r="J23" s="81">
        <f t="shared" si="8"/>
        <v>0</v>
      </c>
      <c r="K23" s="81">
        <f t="shared" si="9"/>
        <v>0</v>
      </c>
      <c r="L23" s="81">
        <f t="shared" si="10"/>
        <v>0</v>
      </c>
      <c r="M23" s="82">
        <f t="shared" si="11"/>
        <v>0</v>
      </c>
      <c r="N23" s="80"/>
      <c r="O23" s="80"/>
      <c r="P23" s="83">
        <f t="shared" si="12"/>
        <v>0</v>
      </c>
      <c r="Q23" s="84">
        <f t="shared" si="13"/>
        <v>0</v>
      </c>
      <c r="R23" s="76"/>
      <c r="S23" s="76"/>
      <c r="T23" s="77" t="str">
        <f t="shared" si="0"/>
        <v>Bitte GK-Pauschale angeben</v>
      </c>
      <c r="U23" s="77" t="str">
        <f t="shared" si="1"/>
        <v>Bitte GK-Pauschale angeben</v>
      </c>
      <c r="V23" s="10"/>
      <c r="Y23" s="18"/>
    </row>
    <row r="24" spans="1:25" s="17" customFormat="1" x14ac:dyDescent="0.2">
      <c r="A24" s="1"/>
      <c r="B24" s="1" t="s">
        <v>9</v>
      </c>
      <c r="C24" s="1" t="s">
        <v>9</v>
      </c>
      <c r="D24" s="1" t="s">
        <v>9</v>
      </c>
      <c r="E24" s="80"/>
      <c r="F24" s="80"/>
      <c r="G24" s="81">
        <f t="shared" si="5"/>
        <v>0</v>
      </c>
      <c r="H24" s="81">
        <f t="shared" si="6"/>
        <v>0</v>
      </c>
      <c r="I24" s="81">
        <f t="shared" si="7"/>
        <v>0</v>
      </c>
      <c r="J24" s="81">
        <f t="shared" si="8"/>
        <v>0</v>
      </c>
      <c r="K24" s="81">
        <f t="shared" si="9"/>
        <v>0</v>
      </c>
      <c r="L24" s="81">
        <f t="shared" si="10"/>
        <v>0</v>
      </c>
      <c r="M24" s="82">
        <f t="shared" si="11"/>
        <v>0</v>
      </c>
      <c r="N24" s="80"/>
      <c r="O24" s="80"/>
      <c r="P24" s="83">
        <f t="shared" si="12"/>
        <v>0</v>
      </c>
      <c r="Q24" s="84">
        <f t="shared" si="13"/>
        <v>0</v>
      </c>
      <c r="R24" s="76"/>
      <c r="S24" s="76"/>
      <c r="T24" s="77" t="str">
        <f t="shared" si="0"/>
        <v>Bitte GK-Pauschale angeben</v>
      </c>
      <c r="U24" s="77" t="str">
        <f t="shared" si="1"/>
        <v>Bitte GK-Pauschale angeben</v>
      </c>
      <c r="V24" s="10"/>
      <c r="Y24" s="18"/>
    </row>
    <row r="25" spans="1:25" s="17" customFormat="1" x14ac:dyDescent="0.2">
      <c r="A25" s="1"/>
      <c r="B25" s="1" t="s">
        <v>9</v>
      </c>
      <c r="C25" s="1" t="s">
        <v>9</v>
      </c>
      <c r="D25" s="1" t="s">
        <v>9</v>
      </c>
      <c r="E25" s="80"/>
      <c r="F25" s="80"/>
      <c r="G25" s="81">
        <f t="shared" si="5"/>
        <v>0</v>
      </c>
      <c r="H25" s="81">
        <f t="shared" si="6"/>
        <v>0</v>
      </c>
      <c r="I25" s="81">
        <f t="shared" si="7"/>
        <v>0</v>
      </c>
      <c r="J25" s="81">
        <f t="shared" si="8"/>
        <v>0</v>
      </c>
      <c r="K25" s="81">
        <f t="shared" si="9"/>
        <v>0</v>
      </c>
      <c r="L25" s="81">
        <f t="shared" si="10"/>
        <v>0</v>
      </c>
      <c r="M25" s="82">
        <f t="shared" si="11"/>
        <v>0</v>
      </c>
      <c r="N25" s="80"/>
      <c r="O25" s="80"/>
      <c r="P25" s="83">
        <f t="shared" si="12"/>
        <v>0</v>
      </c>
      <c r="Q25" s="84">
        <f t="shared" si="13"/>
        <v>0</v>
      </c>
      <c r="R25" s="76"/>
      <c r="S25" s="76"/>
      <c r="T25" s="77" t="str">
        <f t="shared" si="0"/>
        <v>Bitte GK-Pauschale angeben</v>
      </c>
      <c r="U25" s="77" t="str">
        <f t="shared" si="1"/>
        <v>Bitte GK-Pauschale angeben</v>
      </c>
      <c r="V25" s="10"/>
      <c r="Y25" s="18"/>
    </row>
    <row r="26" spans="1:25" s="17" customFormat="1" x14ac:dyDescent="0.2">
      <c r="A26" s="1"/>
      <c r="B26" s="1" t="s">
        <v>9</v>
      </c>
      <c r="C26" s="1" t="s">
        <v>9</v>
      </c>
      <c r="D26" s="1" t="s">
        <v>9</v>
      </c>
      <c r="E26" s="80"/>
      <c r="F26" s="80"/>
      <c r="G26" s="81">
        <f t="shared" si="5"/>
        <v>0</v>
      </c>
      <c r="H26" s="81">
        <f t="shared" si="6"/>
        <v>0</v>
      </c>
      <c r="I26" s="81">
        <f t="shared" si="7"/>
        <v>0</v>
      </c>
      <c r="J26" s="81">
        <f t="shared" si="8"/>
        <v>0</v>
      </c>
      <c r="K26" s="81">
        <f t="shared" si="9"/>
        <v>0</v>
      </c>
      <c r="L26" s="81">
        <f t="shared" si="10"/>
        <v>0</v>
      </c>
      <c r="M26" s="82">
        <f t="shared" si="11"/>
        <v>0</v>
      </c>
      <c r="N26" s="80"/>
      <c r="O26" s="80"/>
      <c r="P26" s="83">
        <f t="shared" si="12"/>
        <v>0</v>
      </c>
      <c r="Q26" s="84">
        <f t="shared" si="13"/>
        <v>0</v>
      </c>
      <c r="R26" s="76"/>
      <c r="S26" s="76"/>
      <c r="T26" s="77" t="str">
        <f t="shared" si="0"/>
        <v>Bitte GK-Pauschale angeben</v>
      </c>
      <c r="U26" s="77" t="str">
        <f t="shared" si="1"/>
        <v>Bitte GK-Pauschale angeben</v>
      </c>
      <c r="V26" s="10"/>
      <c r="Y26" s="18"/>
    </row>
    <row r="27" spans="1:25" s="17" customFormat="1" x14ac:dyDescent="0.2">
      <c r="A27" s="1"/>
      <c r="B27" s="1" t="s">
        <v>9</v>
      </c>
      <c r="C27" s="1" t="s">
        <v>9</v>
      </c>
      <c r="D27" s="1" t="s">
        <v>9</v>
      </c>
      <c r="E27" s="80"/>
      <c r="F27" s="80"/>
      <c r="G27" s="81">
        <f t="shared" si="5"/>
        <v>0</v>
      </c>
      <c r="H27" s="81">
        <f t="shared" si="6"/>
        <v>0</v>
      </c>
      <c r="I27" s="81">
        <f t="shared" si="7"/>
        <v>0</v>
      </c>
      <c r="J27" s="81">
        <f t="shared" si="8"/>
        <v>0</v>
      </c>
      <c r="K27" s="81">
        <f t="shared" si="9"/>
        <v>0</v>
      </c>
      <c r="L27" s="81">
        <f t="shared" si="10"/>
        <v>0</v>
      </c>
      <c r="M27" s="82">
        <f t="shared" si="11"/>
        <v>0</v>
      </c>
      <c r="N27" s="80"/>
      <c r="O27" s="80"/>
      <c r="P27" s="83">
        <f t="shared" si="12"/>
        <v>0</v>
      </c>
      <c r="Q27" s="84">
        <f t="shared" si="13"/>
        <v>0</v>
      </c>
      <c r="R27" s="76"/>
      <c r="S27" s="76"/>
      <c r="T27" s="77" t="str">
        <f t="shared" si="0"/>
        <v>Bitte GK-Pauschale angeben</v>
      </c>
      <c r="U27" s="77" t="str">
        <f t="shared" si="1"/>
        <v>Bitte GK-Pauschale angeben</v>
      </c>
      <c r="V27" s="10"/>
      <c r="Y27" s="18"/>
    </row>
    <row r="28" spans="1:25" s="17" customFormat="1" x14ac:dyDescent="0.2">
      <c r="A28" s="1"/>
      <c r="B28" s="1" t="s">
        <v>9</v>
      </c>
      <c r="C28" s="1" t="s">
        <v>9</v>
      </c>
      <c r="D28" s="1" t="s">
        <v>9</v>
      </c>
      <c r="E28" s="80"/>
      <c r="F28" s="80"/>
      <c r="G28" s="81">
        <f t="shared" si="5"/>
        <v>0</v>
      </c>
      <c r="H28" s="81">
        <f t="shared" si="6"/>
        <v>0</v>
      </c>
      <c r="I28" s="81">
        <f t="shared" si="7"/>
        <v>0</v>
      </c>
      <c r="J28" s="81">
        <f t="shared" si="8"/>
        <v>0</v>
      </c>
      <c r="K28" s="81">
        <f t="shared" si="9"/>
        <v>0</v>
      </c>
      <c r="L28" s="81">
        <f t="shared" si="10"/>
        <v>0</v>
      </c>
      <c r="M28" s="82">
        <f t="shared" si="11"/>
        <v>0</v>
      </c>
      <c r="N28" s="80"/>
      <c r="O28" s="80"/>
      <c r="P28" s="83">
        <f t="shared" si="12"/>
        <v>0</v>
      </c>
      <c r="Q28" s="84">
        <f t="shared" si="13"/>
        <v>0</v>
      </c>
      <c r="R28" s="76"/>
      <c r="S28" s="76"/>
      <c r="T28" s="77" t="str">
        <f t="shared" si="0"/>
        <v>Bitte GK-Pauschale angeben</v>
      </c>
      <c r="U28" s="77" t="str">
        <f t="shared" si="1"/>
        <v>Bitte GK-Pauschale angeben</v>
      </c>
      <c r="V28" s="10"/>
      <c r="Y28" s="18"/>
    </row>
    <row r="29" spans="1:25" s="17" customFormat="1" x14ac:dyDescent="0.2">
      <c r="A29" s="1"/>
      <c r="B29" s="1" t="s">
        <v>9</v>
      </c>
      <c r="C29" s="1" t="s">
        <v>9</v>
      </c>
      <c r="D29" s="1" t="s">
        <v>9</v>
      </c>
      <c r="E29" s="80"/>
      <c r="F29" s="80"/>
      <c r="G29" s="81">
        <f t="shared" si="5"/>
        <v>0</v>
      </c>
      <c r="H29" s="81">
        <f t="shared" si="6"/>
        <v>0</v>
      </c>
      <c r="I29" s="81">
        <f t="shared" si="7"/>
        <v>0</v>
      </c>
      <c r="J29" s="81">
        <f t="shared" si="8"/>
        <v>0</v>
      </c>
      <c r="K29" s="81">
        <f t="shared" si="9"/>
        <v>0</v>
      </c>
      <c r="L29" s="81">
        <f t="shared" si="10"/>
        <v>0</v>
      </c>
      <c r="M29" s="82">
        <f t="shared" si="11"/>
        <v>0</v>
      </c>
      <c r="N29" s="80"/>
      <c r="O29" s="80"/>
      <c r="P29" s="83">
        <f t="shared" si="12"/>
        <v>0</v>
      </c>
      <c r="Q29" s="84">
        <f t="shared" si="13"/>
        <v>0</v>
      </c>
      <c r="R29" s="76"/>
      <c r="S29" s="76"/>
      <c r="T29" s="77" t="str">
        <f t="shared" si="0"/>
        <v>Bitte GK-Pauschale angeben</v>
      </c>
      <c r="U29" s="77" t="str">
        <f t="shared" si="1"/>
        <v>Bitte GK-Pauschale angeben</v>
      </c>
      <c r="V29" s="10"/>
      <c r="Y29" s="18"/>
    </row>
    <row r="30" spans="1:25" s="17" customFormat="1" x14ac:dyDescent="0.2">
      <c r="A30" s="1"/>
      <c r="B30" s="1" t="s">
        <v>9</v>
      </c>
      <c r="C30" s="1" t="s">
        <v>9</v>
      </c>
      <c r="D30" s="1" t="s">
        <v>9</v>
      </c>
      <c r="E30" s="80"/>
      <c r="F30" s="80"/>
      <c r="G30" s="81">
        <f t="shared" si="5"/>
        <v>0</v>
      </c>
      <c r="H30" s="81">
        <f t="shared" si="6"/>
        <v>0</v>
      </c>
      <c r="I30" s="81">
        <f t="shared" si="7"/>
        <v>0</v>
      </c>
      <c r="J30" s="81">
        <f t="shared" si="8"/>
        <v>0</v>
      </c>
      <c r="K30" s="81">
        <f t="shared" si="9"/>
        <v>0</v>
      </c>
      <c r="L30" s="81">
        <f t="shared" si="10"/>
        <v>0</v>
      </c>
      <c r="M30" s="82">
        <f t="shared" si="11"/>
        <v>0</v>
      </c>
      <c r="N30" s="80"/>
      <c r="O30" s="80"/>
      <c r="P30" s="83">
        <f t="shared" si="12"/>
        <v>0</v>
      </c>
      <c r="Q30" s="84">
        <f t="shared" si="13"/>
        <v>0</v>
      </c>
      <c r="R30" s="76"/>
      <c r="S30" s="76"/>
      <c r="T30" s="77" t="str">
        <f t="shared" si="0"/>
        <v>Bitte GK-Pauschale angeben</v>
      </c>
      <c r="U30" s="77" t="str">
        <f t="shared" si="1"/>
        <v>Bitte GK-Pauschale angeben</v>
      </c>
      <c r="V30" s="10"/>
      <c r="Y30" s="18"/>
    </row>
    <row r="31" spans="1:25" s="17" customFormat="1" x14ac:dyDescent="0.2">
      <c r="A31" s="1"/>
      <c r="B31" s="1" t="s">
        <v>9</v>
      </c>
      <c r="C31" s="1" t="s">
        <v>9</v>
      </c>
      <c r="D31" s="1" t="s">
        <v>9</v>
      </c>
      <c r="E31" s="80"/>
      <c r="F31" s="80"/>
      <c r="G31" s="81">
        <f t="shared" si="5"/>
        <v>0</v>
      </c>
      <c r="H31" s="81">
        <f t="shared" si="6"/>
        <v>0</v>
      </c>
      <c r="I31" s="81">
        <f t="shared" si="7"/>
        <v>0</v>
      </c>
      <c r="J31" s="81">
        <f t="shared" si="8"/>
        <v>0</v>
      </c>
      <c r="K31" s="81">
        <f t="shared" si="9"/>
        <v>0</v>
      </c>
      <c r="L31" s="81">
        <f t="shared" si="10"/>
        <v>0</v>
      </c>
      <c r="M31" s="82">
        <f t="shared" si="11"/>
        <v>0</v>
      </c>
      <c r="N31" s="80"/>
      <c r="O31" s="80"/>
      <c r="P31" s="83">
        <f t="shared" si="12"/>
        <v>0</v>
      </c>
      <c r="Q31" s="84">
        <f t="shared" si="13"/>
        <v>0</v>
      </c>
      <c r="R31" s="76"/>
      <c r="S31" s="76"/>
      <c r="T31" s="77" t="str">
        <f t="shared" si="0"/>
        <v>Bitte GK-Pauschale angeben</v>
      </c>
      <c r="U31" s="77" t="str">
        <f t="shared" si="1"/>
        <v>Bitte GK-Pauschale angeben</v>
      </c>
      <c r="V31" s="10"/>
      <c r="Y31" s="18"/>
    </row>
    <row r="32" spans="1:25" s="17" customFormat="1" x14ac:dyDescent="0.2">
      <c r="A32" s="1"/>
      <c r="B32" s="1" t="s">
        <v>9</v>
      </c>
      <c r="C32" s="1" t="s">
        <v>9</v>
      </c>
      <c r="D32" s="1" t="s">
        <v>9</v>
      </c>
      <c r="E32" s="80"/>
      <c r="F32" s="80"/>
      <c r="G32" s="81">
        <f t="shared" si="5"/>
        <v>0</v>
      </c>
      <c r="H32" s="81">
        <f t="shared" si="6"/>
        <v>0</v>
      </c>
      <c r="I32" s="81">
        <f t="shared" si="7"/>
        <v>0</v>
      </c>
      <c r="J32" s="81">
        <f t="shared" si="8"/>
        <v>0</v>
      </c>
      <c r="K32" s="81">
        <f t="shared" si="9"/>
        <v>0</v>
      </c>
      <c r="L32" s="81">
        <f t="shared" si="10"/>
        <v>0</v>
      </c>
      <c r="M32" s="82">
        <f t="shared" si="11"/>
        <v>0</v>
      </c>
      <c r="N32" s="80"/>
      <c r="O32" s="80"/>
      <c r="P32" s="83">
        <f t="shared" si="12"/>
        <v>0</v>
      </c>
      <c r="Q32" s="84">
        <f t="shared" si="13"/>
        <v>0</v>
      </c>
      <c r="R32" s="76"/>
      <c r="S32" s="76"/>
      <c r="T32" s="77" t="str">
        <f t="shared" si="0"/>
        <v>Bitte GK-Pauschale angeben</v>
      </c>
      <c r="U32" s="77" t="str">
        <f t="shared" si="1"/>
        <v>Bitte GK-Pauschale angeben</v>
      </c>
      <c r="V32" s="10"/>
      <c r="Y32" s="18"/>
    </row>
    <row r="33" spans="1:25" s="17" customFormat="1" x14ac:dyDescent="0.2">
      <c r="A33" s="1"/>
      <c r="B33" s="1" t="s">
        <v>9</v>
      </c>
      <c r="C33" s="1" t="s">
        <v>9</v>
      </c>
      <c r="D33" s="1" t="s">
        <v>9</v>
      </c>
      <c r="E33" s="80"/>
      <c r="F33" s="80"/>
      <c r="G33" s="81">
        <f t="shared" si="5"/>
        <v>0</v>
      </c>
      <c r="H33" s="81">
        <f t="shared" si="6"/>
        <v>0</v>
      </c>
      <c r="I33" s="81">
        <f t="shared" si="7"/>
        <v>0</v>
      </c>
      <c r="J33" s="81">
        <f t="shared" si="8"/>
        <v>0</v>
      </c>
      <c r="K33" s="81">
        <f t="shared" si="9"/>
        <v>0</v>
      </c>
      <c r="L33" s="81">
        <f t="shared" si="10"/>
        <v>0</v>
      </c>
      <c r="M33" s="82">
        <f t="shared" si="11"/>
        <v>0</v>
      </c>
      <c r="N33" s="80"/>
      <c r="O33" s="80"/>
      <c r="P33" s="83">
        <f t="shared" si="12"/>
        <v>0</v>
      </c>
      <c r="Q33" s="84">
        <f t="shared" si="13"/>
        <v>0</v>
      </c>
      <c r="R33" s="76"/>
      <c r="S33" s="76"/>
      <c r="T33" s="77" t="str">
        <f t="shared" si="0"/>
        <v>Bitte GK-Pauschale angeben</v>
      </c>
      <c r="U33" s="77" t="str">
        <f t="shared" si="1"/>
        <v>Bitte GK-Pauschale angeben</v>
      </c>
      <c r="V33" s="10"/>
      <c r="Y33" s="18"/>
    </row>
    <row r="34" spans="1:25" ht="13.5" thickBot="1" x14ac:dyDescent="0.25">
      <c r="A34" s="10"/>
      <c r="B34" s="10"/>
      <c r="C34" s="10"/>
      <c r="D34" s="10"/>
      <c r="E34" s="85"/>
      <c r="F34" s="85"/>
      <c r="G34" s="85"/>
      <c r="H34" s="85"/>
      <c r="I34" s="85"/>
      <c r="J34" s="85"/>
      <c r="K34" s="85"/>
      <c r="L34" s="85"/>
      <c r="M34" s="86"/>
      <c r="N34" s="87"/>
      <c r="O34" s="87"/>
      <c r="P34" s="85"/>
      <c r="Q34" s="85"/>
      <c r="R34" s="78">
        <f>SUM(R11:R33)</f>
        <v>0</v>
      </c>
      <c r="S34" s="78">
        <f>SUM(S11:S33)</f>
        <v>0</v>
      </c>
      <c r="T34" s="79">
        <f>SUM(T11:T33)</f>
        <v>0</v>
      </c>
      <c r="U34" s="79">
        <f>SUM(U11:U33)</f>
        <v>0</v>
      </c>
      <c r="V34" s="19"/>
    </row>
    <row r="35" spans="1:25" x14ac:dyDescent="0.2">
      <c r="A35" s="10"/>
      <c r="B35" s="10"/>
      <c r="C35" s="10"/>
      <c r="D35" s="10"/>
      <c r="E35" s="9"/>
      <c r="F35" s="9"/>
      <c r="G35" s="9"/>
      <c r="H35" s="9"/>
      <c r="I35" s="9"/>
      <c r="J35" s="9"/>
      <c r="K35" s="9"/>
      <c r="L35" s="9"/>
      <c r="M35" s="10"/>
      <c r="N35" s="3"/>
      <c r="O35" s="3"/>
      <c r="P35" s="9"/>
      <c r="Q35" s="9"/>
      <c r="R35" s="25"/>
      <c r="S35" s="25"/>
      <c r="T35" s="73"/>
      <c r="U35" s="73"/>
      <c r="V35" s="19"/>
    </row>
    <row r="36" spans="1:25" ht="14.25" x14ac:dyDescent="0.2">
      <c r="A36" s="62" t="s">
        <v>45</v>
      </c>
      <c r="B36" s="22"/>
      <c r="C36" s="22"/>
      <c r="D36" s="22"/>
      <c r="R36" s="20"/>
      <c r="S36" s="20"/>
    </row>
    <row r="37" spans="1:25" ht="14.25" x14ac:dyDescent="0.2">
      <c r="A37" s="62" t="s">
        <v>14</v>
      </c>
      <c r="B37" s="22"/>
      <c r="C37" s="22"/>
      <c r="D37" s="22"/>
      <c r="R37" s="20"/>
      <c r="S37" s="20"/>
      <c r="T37" s="21"/>
      <c r="U37" s="21"/>
    </row>
    <row r="38" spans="1:25" ht="14.25" x14ac:dyDescent="0.2">
      <c r="A38" s="62" t="s">
        <v>20</v>
      </c>
      <c r="B38" s="22"/>
      <c r="C38" s="22"/>
      <c r="D38" s="22"/>
      <c r="R38" s="20"/>
      <c r="S38" s="20"/>
      <c r="T38" s="21"/>
      <c r="U38" s="21"/>
    </row>
    <row r="39" spans="1:25" ht="14.25" x14ac:dyDescent="0.2">
      <c r="A39" s="62" t="s">
        <v>49</v>
      </c>
      <c r="B39" s="22"/>
      <c r="C39" s="22"/>
      <c r="D39" s="22"/>
      <c r="R39" s="20"/>
      <c r="S39" s="20"/>
      <c r="T39" s="21"/>
      <c r="U39" s="21"/>
    </row>
    <row r="40" spans="1:25" ht="14.25" x14ac:dyDescent="0.2">
      <c r="A40" s="62" t="s">
        <v>41</v>
      </c>
      <c r="B40" s="22"/>
      <c r="C40" s="22"/>
      <c r="D40" s="22"/>
      <c r="R40" s="20"/>
      <c r="S40" s="20"/>
      <c r="T40" s="21"/>
      <c r="U40" s="21"/>
    </row>
    <row r="41" spans="1:25" ht="14.25" x14ac:dyDescent="0.2">
      <c r="A41" s="62" t="s">
        <v>48</v>
      </c>
      <c r="B41" s="22"/>
      <c r="C41" s="22"/>
      <c r="D41" s="22"/>
      <c r="R41" s="20"/>
      <c r="S41" s="20"/>
      <c r="T41" s="21"/>
      <c r="U41" s="21"/>
    </row>
    <row r="42" spans="1:25" ht="14.25" x14ac:dyDescent="0.2">
      <c r="A42" s="62" t="s">
        <v>35</v>
      </c>
      <c r="B42" s="22"/>
      <c r="C42" s="22"/>
      <c r="D42" s="22"/>
      <c r="R42" s="20"/>
      <c r="S42" s="20"/>
      <c r="T42" s="21"/>
      <c r="U42" s="21"/>
    </row>
    <row r="43" spans="1:25" ht="14.25" x14ac:dyDescent="0.2">
      <c r="A43" s="62" t="s">
        <v>50</v>
      </c>
      <c r="B43" s="22"/>
      <c r="C43" s="22"/>
      <c r="D43" s="22"/>
      <c r="R43" s="20"/>
      <c r="S43" s="20"/>
      <c r="T43" s="21"/>
      <c r="U43" s="21"/>
    </row>
    <row r="44" spans="1:25" s="3" customFormat="1" ht="13.5" hidden="1" thickBot="1" x14ac:dyDescent="0.25">
      <c r="A44" s="33" t="s">
        <v>11</v>
      </c>
      <c r="B44" s="32"/>
      <c r="C44" s="32"/>
      <c r="D44" s="32"/>
      <c r="E44" s="94" t="s">
        <v>27</v>
      </c>
      <c r="F44" s="95" t="s">
        <v>0</v>
      </c>
      <c r="G44" s="95"/>
      <c r="H44" s="95"/>
      <c r="I44" s="95"/>
      <c r="J44" s="95"/>
      <c r="K44" s="95"/>
      <c r="L44" s="96"/>
      <c r="M44" s="9"/>
      <c r="P44" s="9"/>
      <c r="Q44" s="9"/>
      <c r="R44" s="9"/>
      <c r="S44" s="9"/>
      <c r="T44" s="10"/>
      <c r="U44" s="10"/>
      <c r="V44" s="10"/>
      <c r="W44" s="27"/>
    </row>
    <row r="45" spans="1:25" s="3" customFormat="1" ht="13.5" hidden="1" thickBot="1" x14ac:dyDescent="0.25">
      <c r="A45" s="33" t="s">
        <v>9</v>
      </c>
      <c r="B45" s="32"/>
      <c r="C45" s="32"/>
      <c r="D45" s="32"/>
      <c r="E45" s="67" t="s">
        <v>22</v>
      </c>
      <c r="F45" s="67" t="s">
        <v>23</v>
      </c>
      <c r="G45" s="67" t="s">
        <v>26</v>
      </c>
      <c r="H45" s="67" t="s">
        <v>28</v>
      </c>
      <c r="I45" s="67" t="s">
        <v>5</v>
      </c>
      <c r="J45" s="67" t="s">
        <v>6</v>
      </c>
      <c r="K45" s="67" t="s">
        <v>25</v>
      </c>
      <c r="L45" s="68" t="s">
        <v>24</v>
      </c>
      <c r="M45" s="9"/>
      <c r="P45" s="9"/>
      <c r="Q45" s="9"/>
      <c r="R45" s="9"/>
      <c r="S45" s="9"/>
      <c r="T45" s="10"/>
      <c r="U45" s="10"/>
      <c r="V45" s="10"/>
      <c r="W45" s="27"/>
    </row>
    <row r="46" spans="1:25" s="28" customFormat="1" ht="13.5" hidden="1" customHeight="1" x14ac:dyDescent="0.2">
      <c r="A46" s="70">
        <v>2020</v>
      </c>
      <c r="B46" s="71"/>
      <c r="C46" s="71"/>
      <c r="D46" s="71"/>
      <c r="E46" s="37">
        <v>64440</v>
      </c>
      <c r="F46" s="37">
        <v>10740</v>
      </c>
      <c r="G46" s="38">
        <v>0.21229999999999999</v>
      </c>
      <c r="H46" s="38">
        <v>0.20730000000000001</v>
      </c>
      <c r="I46" s="38">
        <v>3.9E-2</v>
      </c>
      <c r="J46" s="38">
        <v>3.8999999999999998E-3</v>
      </c>
      <c r="K46" s="38">
        <v>0.03</v>
      </c>
      <c r="L46" s="39">
        <v>1.5299999999999999E-2</v>
      </c>
      <c r="M46" s="31"/>
      <c r="N46" s="31"/>
      <c r="O46" s="31"/>
      <c r="P46" s="31"/>
      <c r="R46" s="31"/>
      <c r="S46" s="31"/>
    </row>
    <row r="47" spans="1:25" s="28" customFormat="1" ht="13.5" hidden="1" customHeight="1" x14ac:dyDescent="0.2">
      <c r="A47" s="72">
        <v>2021</v>
      </c>
      <c r="B47" s="69"/>
      <c r="C47" s="69"/>
      <c r="D47" s="69"/>
      <c r="E47" s="29">
        <v>66600</v>
      </c>
      <c r="F47" s="29">
        <v>11100</v>
      </c>
      <c r="G47" s="30">
        <v>0.21229999999999999</v>
      </c>
      <c r="H47" s="30">
        <v>0.20730000000000001</v>
      </c>
      <c r="I47" s="30">
        <v>3.9E-2</v>
      </c>
      <c r="J47" s="30">
        <v>3.8999999999999998E-3</v>
      </c>
      <c r="K47" s="30">
        <v>0.03</v>
      </c>
      <c r="L47" s="40">
        <v>1.5299999999999999E-2</v>
      </c>
      <c r="M47" s="31"/>
      <c r="N47" s="31"/>
      <c r="O47" s="31"/>
      <c r="P47" s="31"/>
      <c r="R47" s="31"/>
      <c r="S47" s="31"/>
    </row>
    <row r="48" spans="1:25" s="28" customFormat="1" ht="13.5" hidden="1" customHeight="1" x14ac:dyDescent="0.2">
      <c r="A48" s="72">
        <v>2022</v>
      </c>
      <c r="B48" s="69"/>
      <c r="C48" s="69"/>
      <c r="D48" s="69"/>
      <c r="E48" s="29">
        <v>68040</v>
      </c>
      <c r="F48" s="29">
        <v>11340</v>
      </c>
      <c r="G48" s="30">
        <v>0.21129999999999999</v>
      </c>
      <c r="H48" s="30">
        <v>0.20630000000000001</v>
      </c>
      <c r="I48" s="30">
        <v>3.9E-2</v>
      </c>
      <c r="J48" s="30">
        <v>3.8999999999999998E-3</v>
      </c>
      <c r="K48" s="30">
        <v>0.03</v>
      </c>
      <c r="L48" s="40">
        <v>1.5299999999999999E-2</v>
      </c>
      <c r="M48" s="31"/>
      <c r="N48" s="31"/>
      <c r="O48" s="31"/>
      <c r="P48" s="31"/>
      <c r="R48" s="31"/>
      <c r="S48" s="31"/>
    </row>
    <row r="49" spans="1:22" s="28" customFormat="1" ht="13.5" hidden="1" customHeight="1" x14ac:dyDescent="0.2">
      <c r="A49" s="72">
        <v>2023</v>
      </c>
      <c r="B49" s="69"/>
      <c r="C49" s="69"/>
      <c r="D49" s="69"/>
      <c r="E49" s="29">
        <v>70200</v>
      </c>
      <c r="F49" s="29">
        <v>11700</v>
      </c>
      <c r="G49" s="30">
        <v>0.21029999999999999</v>
      </c>
      <c r="H49" s="30">
        <v>0.20530000000000001</v>
      </c>
      <c r="I49" s="30">
        <v>3.6999999999999998E-2</v>
      </c>
      <c r="J49" s="30">
        <v>3.8999999999999998E-3</v>
      </c>
      <c r="K49" s="30">
        <v>0.03</v>
      </c>
      <c r="L49" s="40">
        <v>1.5299999999999999E-2</v>
      </c>
      <c r="M49" s="31"/>
      <c r="N49" s="31"/>
      <c r="O49" s="31"/>
      <c r="P49" s="31"/>
      <c r="R49" s="31"/>
      <c r="S49" s="31"/>
    </row>
    <row r="50" spans="1:22" s="28" customFormat="1" ht="13.5" hidden="1" customHeight="1" x14ac:dyDescent="0.2">
      <c r="A50" s="72">
        <v>2024</v>
      </c>
      <c r="B50" s="69"/>
      <c r="C50" s="69"/>
      <c r="D50" s="69"/>
      <c r="E50" s="29">
        <v>72720</v>
      </c>
      <c r="F50" s="29">
        <v>12120</v>
      </c>
      <c r="G50" s="30">
        <v>0.20979999999999999</v>
      </c>
      <c r="H50" s="30">
        <v>0.20480000000000001</v>
      </c>
      <c r="I50" s="30">
        <v>3.6999999999999998E-2</v>
      </c>
      <c r="J50" s="30">
        <v>3.7000000000000002E-3</v>
      </c>
      <c r="K50" s="30">
        <v>0.03</v>
      </c>
      <c r="L50" s="40">
        <v>1.5299999999999999E-2</v>
      </c>
      <c r="M50" s="31"/>
      <c r="N50" s="31"/>
      <c r="O50" s="31"/>
      <c r="P50" s="31"/>
      <c r="R50" s="31"/>
      <c r="S50" s="31"/>
    </row>
    <row r="51" spans="1:22" s="10" customFormat="1" ht="13.5" hidden="1" customHeight="1" x14ac:dyDescent="0.2">
      <c r="A51" s="72">
        <v>2025</v>
      </c>
      <c r="B51" s="69"/>
      <c r="C51" s="69"/>
      <c r="D51" s="69"/>
      <c r="E51" s="29">
        <f>6450*12</f>
        <v>77400</v>
      </c>
      <c r="F51" s="29">
        <f>6450*2</f>
        <v>12900</v>
      </c>
      <c r="G51" s="30">
        <v>0.20979999999999999</v>
      </c>
      <c r="H51" s="30">
        <v>0.20480000000000001</v>
      </c>
      <c r="I51" s="30">
        <v>3.6999999999999998E-2</v>
      </c>
      <c r="J51" s="30">
        <v>3.7000000000000002E-3</v>
      </c>
      <c r="K51" s="30">
        <v>0.03</v>
      </c>
      <c r="L51" s="40">
        <v>1.5299999999999999E-2</v>
      </c>
      <c r="M51" s="9"/>
      <c r="P51" s="9"/>
      <c r="Q51" s="9"/>
      <c r="R51" s="9"/>
      <c r="S51" s="9"/>
    </row>
    <row r="52" spans="1:22" s="10" customFormat="1" ht="13.5" hidden="1" customHeight="1" thickBot="1" x14ac:dyDescent="0.25">
      <c r="A52" s="74">
        <v>2026</v>
      </c>
      <c r="B52" s="75"/>
      <c r="C52" s="75"/>
      <c r="D52" s="75"/>
      <c r="E52" s="41">
        <f>6930*12</f>
        <v>83160</v>
      </c>
      <c r="F52" s="41">
        <f>6930*2</f>
        <v>13860</v>
      </c>
      <c r="G52" s="42">
        <v>0.20979999999999999</v>
      </c>
      <c r="H52" s="42">
        <v>0.20480000000000001</v>
      </c>
      <c r="I52" s="42">
        <v>3.6999999999999998E-2</v>
      </c>
      <c r="J52" s="42">
        <v>3.7000000000000002E-3</v>
      </c>
      <c r="K52" s="42">
        <v>0.03</v>
      </c>
      <c r="L52" s="43">
        <v>1.5299999999999999E-2</v>
      </c>
      <c r="M52" s="9"/>
      <c r="P52" s="9"/>
      <c r="Q52" s="9"/>
      <c r="R52" s="9"/>
      <c r="S52" s="9"/>
    </row>
    <row r="53" spans="1:22" x14ac:dyDescent="0.2">
      <c r="A53" s="10"/>
      <c r="B53" s="10"/>
      <c r="C53" s="10"/>
      <c r="D53" s="10"/>
      <c r="E53" s="9"/>
      <c r="F53" s="9"/>
      <c r="G53" s="9"/>
      <c r="H53" s="9"/>
      <c r="I53" s="9"/>
      <c r="J53" s="9"/>
      <c r="K53" s="9"/>
      <c r="L53" s="9"/>
      <c r="M53" s="10"/>
      <c r="N53" s="3"/>
      <c r="O53" s="3"/>
      <c r="P53" s="9"/>
      <c r="Q53" s="9"/>
      <c r="R53" s="25"/>
      <c r="S53" s="25"/>
      <c r="T53" s="26"/>
      <c r="U53" s="26"/>
      <c r="V53" s="19"/>
    </row>
    <row r="54" spans="1:22" ht="15" x14ac:dyDescent="0.25">
      <c r="A54" s="46"/>
      <c r="B54" s="46"/>
      <c r="C54" s="46"/>
      <c r="D54" s="46"/>
      <c r="E54" s="46"/>
      <c r="F54" s="46"/>
      <c r="G54" s="45"/>
      <c r="H54" s="48"/>
      <c r="I54" s="47"/>
      <c r="J54" s="47"/>
    </row>
    <row r="55" spans="1:22" ht="12.75" customHeight="1" x14ac:dyDescent="0.2">
      <c r="A55" s="56" t="s">
        <v>18</v>
      </c>
      <c r="B55" s="55"/>
      <c r="C55" s="55"/>
      <c r="D55" s="55"/>
      <c r="E55" s="55"/>
      <c r="F55" s="55"/>
      <c r="G55" s="55"/>
      <c r="H55" s="55"/>
      <c r="I55" s="55"/>
      <c r="J55" s="55"/>
    </row>
    <row r="56" spans="1:22" x14ac:dyDescent="0.2">
      <c r="A56" s="49" t="s">
        <v>16</v>
      </c>
      <c r="B56" s="50"/>
      <c r="C56" s="50"/>
      <c r="D56" s="50"/>
      <c r="E56" s="50"/>
      <c r="F56" s="50"/>
      <c r="G56" s="50"/>
      <c r="H56" s="50"/>
      <c r="I56" s="50"/>
      <c r="J56" s="50"/>
    </row>
    <row r="57" spans="1:22" x14ac:dyDescent="0.2">
      <c r="A57" s="51" t="s">
        <v>29</v>
      </c>
      <c r="B57" s="48"/>
      <c r="C57" s="48"/>
      <c r="D57" s="48"/>
      <c r="E57" s="48"/>
      <c r="F57" s="48"/>
      <c r="G57" s="48"/>
      <c r="H57" s="50"/>
      <c r="I57" s="48"/>
      <c r="J57" s="48"/>
      <c r="R57" s="23"/>
      <c r="S57" s="23"/>
      <c r="T57" s="24"/>
      <c r="U57" s="24"/>
    </row>
    <row r="58" spans="1:22" x14ac:dyDescent="0.2">
      <c r="A58" s="51"/>
      <c r="B58" s="48"/>
      <c r="C58" s="48"/>
      <c r="D58" s="48"/>
      <c r="E58" s="48"/>
      <c r="F58" s="48"/>
      <c r="G58" s="48"/>
      <c r="H58" s="50"/>
      <c r="I58" s="48"/>
      <c r="J58" s="48"/>
      <c r="R58" s="20"/>
      <c r="S58" s="20"/>
      <c r="T58" s="21"/>
      <c r="U58" s="21"/>
    </row>
    <row r="59" spans="1:22" ht="12.75" customHeight="1" x14ac:dyDescent="0.2">
      <c r="A59" s="56" t="s">
        <v>39</v>
      </c>
      <c r="B59" s="56"/>
      <c r="C59" s="56"/>
      <c r="D59" s="56"/>
      <c r="E59" s="56"/>
      <c r="F59" s="56"/>
      <c r="G59" s="56"/>
      <c r="H59" s="56"/>
      <c r="I59" s="56"/>
      <c r="J59" s="56"/>
      <c r="R59" s="20"/>
      <c r="S59" s="20"/>
      <c r="T59" s="20"/>
      <c r="U59" s="20"/>
    </row>
    <row r="60" spans="1:22" ht="15" x14ac:dyDescent="0.25">
      <c r="A60" s="46"/>
      <c r="B60" s="46"/>
      <c r="C60" s="46"/>
      <c r="D60" s="46"/>
      <c r="E60" s="46"/>
      <c r="F60" s="46"/>
      <c r="G60" s="45"/>
      <c r="H60" s="48"/>
      <c r="I60" s="47"/>
      <c r="J60" s="47"/>
      <c r="R60" s="20"/>
      <c r="S60" s="20"/>
      <c r="T60" s="20"/>
      <c r="U60" s="20"/>
    </row>
    <row r="61" spans="1:22" ht="15" x14ac:dyDescent="0.25">
      <c r="A61" s="47"/>
      <c r="B61" s="52"/>
      <c r="C61" s="52"/>
      <c r="D61" s="52"/>
      <c r="E61" s="52"/>
      <c r="F61" s="52"/>
      <c r="G61" s="47"/>
      <c r="H61" s="47"/>
      <c r="I61" s="47"/>
      <c r="J61" s="47"/>
    </row>
    <row r="62" spans="1:22" ht="15" x14ac:dyDescent="0.25">
      <c r="A62" s="47"/>
      <c r="B62" s="52"/>
      <c r="C62" s="52"/>
      <c r="D62" s="52"/>
      <c r="E62" s="52"/>
      <c r="F62" s="52"/>
      <c r="G62" s="47"/>
      <c r="H62" s="47"/>
      <c r="I62" s="47"/>
      <c r="J62" s="47"/>
    </row>
    <row r="63" spans="1:22" ht="15.75" x14ac:dyDescent="0.25">
      <c r="A63" s="66"/>
      <c r="B63" s="47"/>
      <c r="C63" s="47"/>
      <c r="D63" s="47"/>
      <c r="E63" s="60"/>
      <c r="F63" s="60"/>
      <c r="G63" s="61"/>
      <c r="H63" s="91"/>
      <c r="I63" s="91"/>
      <c r="J63" s="91"/>
      <c r="K63" s="92"/>
      <c r="L63" s="93"/>
      <c r="M63" s="92"/>
    </row>
    <row r="64" spans="1:22" ht="15" x14ac:dyDescent="0.25">
      <c r="A64" s="53" t="s">
        <v>17</v>
      </c>
      <c r="B64" s="47"/>
      <c r="C64" s="47"/>
      <c r="D64" s="47"/>
      <c r="E64" s="53" t="s">
        <v>40</v>
      </c>
      <c r="F64" s="53"/>
      <c r="G64" s="47"/>
      <c r="H64" s="58"/>
      <c r="I64" s="59"/>
      <c r="J64" s="59"/>
      <c r="K64" s="57"/>
    </row>
    <row r="65" spans="1:11" ht="15" x14ac:dyDescent="0.25">
      <c r="A65" s="47"/>
      <c r="B65" s="47"/>
      <c r="C65" s="47"/>
      <c r="D65" s="47"/>
      <c r="E65" s="54"/>
      <c r="F65" s="47"/>
      <c r="G65" s="47"/>
      <c r="H65" s="52"/>
      <c r="I65" s="52"/>
      <c r="J65" s="52"/>
      <c r="K65" s="57"/>
    </row>
  </sheetData>
  <sheetProtection algorithmName="SHA-512" hashValue="Vip9e/jRs1qbny8uWwabFb9qVEgpO6IhDNJRwsMdFTkiATtjUYKwV+V41PVWlLSNk5/vZ5+aNF9fhkFMhHWq6Q==" saltValue="cW0HPD1OeMFStX/TlF5rWw==" spinCount="100000" sheet="1" selectLockedCells="1"/>
  <mergeCells count="5">
    <mergeCell ref="E44:L44"/>
    <mergeCell ref="A1:G1"/>
    <mergeCell ref="D4:E4"/>
    <mergeCell ref="D5:E5"/>
    <mergeCell ref="D7:E7"/>
  </mergeCells>
  <conditionalFormatting sqref="G11:Q33">
    <cfRule type="expression" dxfId="2" priority="17">
      <formula>$B11="Selbstständig"</formula>
    </cfRule>
  </conditionalFormatting>
  <conditionalFormatting sqref="E11:F33">
    <cfRule type="expression" dxfId="1" priority="10">
      <formula>$B11="Selbstständig"</formula>
    </cfRule>
  </conditionalFormatting>
  <conditionalFormatting sqref="S11:S33">
    <cfRule type="expression" dxfId="0" priority="2">
      <formula>B11="Selbstständig (Unternehmerlohn)"</formula>
    </cfRule>
  </conditionalFormatting>
  <dataValidations count="6">
    <dataValidation type="decimal" allowBlank="1" showInputMessage="1" showErrorMessage="1" errorTitle="Anzahl der Monat prüfen" error="Für ganzjährige Beschäftigung maximal 12 Monate zulässig." sqref="O11:O33" xr:uid="{00000000-0002-0000-0000-000002000000}">
      <formula1>0</formula1>
      <formula2>12</formula2>
    </dataValidation>
    <dataValidation type="list" allowBlank="1" showInputMessage="1" showErrorMessage="1" sqref="D11:D33" xr:uid="{00000000-0002-0000-0000-000003000000}">
      <formula1>"Bitte auswählen,keine,kein DZ,keine Komm.St."</formula1>
    </dataValidation>
    <dataValidation type="decimal" allowBlank="1" showInputMessage="1" showErrorMessage="1" errorTitle="Stundenüberschreitung" error="Die im Projekt geleisteten Stunden dürfen die errechnete Jahresarbeitszeit nicht übersteigen!_x000a__x000a_Bitte die EIngaben zu Arbeitszeit und Beschäftigungsmonate prüfen." sqref="R11:R33" xr:uid="{C135A5E0-855A-4F3A-8627-B943F99B5454}">
      <formula1>0</formula1>
      <formula2>IF(B11="Selbstständig",100000,P11)</formula2>
    </dataValidation>
    <dataValidation type="list" allowBlank="1" showInputMessage="1" showErrorMessage="1" sqref="C12:C33 C11" xr:uid="{F6693394-7637-40B0-839C-1B42E13C95BE}">
      <formula1>$A$45:$A$52</formula1>
    </dataValidation>
    <dataValidation type="list" allowBlank="1" showInputMessage="1" showErrorMessage="1" sqref="D7:E7" xr:uid="{BC505C7C-1D13-42F2-9D7B-1519739C537C}">
      <formula1>"Bitte auswählen,Ja,Nein"</formula1>
    </dataValidation>
    <dataValidation type="list" allowBlank="1" showInputMessage="1" showErrorMessage="1" sqref="B11:B33" xr:uid="{BB08D727-C024-4B30-A742-516D5670B0F5}">
      <formula1>"Bitte auswählen,Unselbstständig,Selbstständig (Unternehmerlohn)"</formula1>
    </dataValidation>
  </dataValidations>
  <pageMargins left="0.70866141732283472" right="0.70866141732283472" top="0.78740157480314965" bottom="0.78740157480314965" header="0.31496062992125984" footer="0.31496062992125984"/>
  <pageSetup paperSize="9" scale="42" fitToHeight="0" orientation="landscape" r:id="rId1"/>
  <headerFooter>
    <oddHeader>&amp;R&amp;G</oddHeader>
    <oddFooter xml:space="preserve">&amp;L&amp;"Corbel,Fett"&amp;8Kärntner Wirtschaftsförderungsfonds | 
&amp;K00-032Berechnung Personalkosten | Unternehmerlohn&amp;C&amp;"Corbel,Fett"&amp;8Seite &amp;P von &amp;N&amp;R&amp;"Corbel,Fett"&amp;8Version 11.0.-25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PK nationaler Förderprogramme</vt:lpstr>
      <vt:lpstr>'PK nationaler Förderprogramme'!Druckbereich</vt:lpstr>
      <vt:lpstr>'PK nationaler Förderprogramme'!Drucktitel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Gnatzy</dc:creator>
  <cp:lastModifiedBy>Prenter, Nina-Sophie</cp:lastModifiedBy>
  <cp:lastPrinted>2026-01-28T07:12:31Z</cp:lastPrinted>
  <dcterms:created xsi:type="dcterms:W3CDTF">2018-06-05T09:20:55Z</dcterms:created>
  <dcterms:modified xsi:type="dcterms:W3CDTF">2026-01-28T11:56:15Z</dcterms:modified>
</cp:coreProperties>
</file>